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80"/>
  </bookViews>
  <sheets>
    <sheet name="Planilha TR-IRP" sheetId="2" r:id="rId1"/>
    <sheet name="Planilha " sheetId="1" state="hidden" r:id="rId2"/>
  </sheets>
  <definedNames>
    <definedName name="_xlnm._FilterDatabase" localSheetId="0" hidden="1">'Planilha TR-IRP'!$A$1:$J$370</definedName>
    <definedName name="_xlnm._FilterDatabase" localSheetId="1" hidden="1">'Planilha '!$A$1:$P$153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<sst xmlns="http://schemas.openxmlformats.org/spreadsheetml/2006/main" count="2567" uniqueCount="443">
  <si>
    <t>N° do Item</t>
  </si>
  <si>
    <t>Tipo de Item</t>
  </si>
  <si>
    <t>Item</t>
  </si>
  <si>
    <t>Unidade de Fornecimento</t>
  </si>
  <si>
    <t>Critério de Julgamento</t>
  </si>
  <si>
    <t>Valor Unitário Estimado (R$)</t>
  </si>
  <si>
    <t>UASG-Órgão</t>
  </si>
  <si>
    <t>Município/UF de Entrega</t>
  </si>
  <si>
    <t>Quantidade</t>
  </si>
  <si>
    <t>Valor Total</t>
  </si>
  <si>
    <t>Material</t>
  </si>
  <si>
    <t>226700-Água Sanitária</t>
  </si>
  <si>
    <t>Garrafa 5 L</t>
  </si>
  <si>
    <t>Menor Preço</t>
  </si>
  <si>
    <t>154054 - FUNDACAO UNIVERS.FEDERAL/MS</t>
  </si>
  <si>
    <t>Campo Grande/MS</t>
  </si>
  <si>
    <t>Frasco 1 L</t>
  </si>
  <si>
    <t>429225-Álcool etílico limpeza de ambientes</t>
  </si>
  <si>
    <t>Frasco 500 ML</t>
  </si>
  <si>
    <t>390766-Álcool Etílico Limpeza De Ambientes</t>
  </si>
  <si>
    <t>244273-Álcool Etílico Limpeza De Ambientes</t>
  </si>
  <si>
    <t>Frasco 500 G</t>
  </si>
  <si>
    <t>269943-Álcool Etílico</t>
  </si>
  <si>
    <t>Litro</t>
  </si>
  <si>
    <t>269941-Álcool etílico</t>
  </si>
  <si>
    <t>269941-Álcool Etílico</t>
  </si>
  <si>
    <t>Galão 5 L</t>
  </si>
  <si>
    <t>234324-Amaciante de roupa</t>
  </si>
  <si>
    <t>Frasco 2 L</t>
  </si>
  <si>
    <t>235936-Anticorrosivo</t>
  </si>
  <si>
    <t>Tubo 300 ML</t>
  </si>
  <si>
    <t>282686-Bacia</t>
  </si>
  <si>
    <t>Unidade</t>
  </si>
  <si>
    <t>368428-Balde</t>
  </si>
  <si>
    <t>216088-Balde</t>
  </si>
  <si>
    <t>428395-Balde</t>
  </si>
  <si>
    <t>278322-Balde</t>
  </si>
  <si>
    <t>241738-Balde</t>
  </si>
  <si>
    <t>216086-Balde</t>
  </si>
  <si>
    <t>232410-Balde</t>
  </si>
  <si>
    <t>216085-Balde</t>
  </si>
  <si>
    <t>216091-Balde</t>
  </si>
  <si>
    <t>286790-Balde</t>
  </si>
  <si>
    <t>345435-Balde</t>
  </si>
  <si>
    <t>307885-Borrifador</t>
  </si>
  <si>
    <t>Frasco 800 ML</t>
  </si>
  <si>
    <t>334013-Capacho</t>
  </si>
  <si>
    <t>345502-Cesto lixo</t>
  </si>
  <si>
    <t>266075-Cesto lixo</t>
  </si>
  <si>
    <t>265226-Cesto lixo</t>
  </si>
  <si>
    <t>314993-Cesto lixo</t>
  </si>
  <si>
    <t>318665-Cesto lixo</t>
  </si>
  <si>
    <t>396818-Coletor lixo</t>
  </si>
  <si>
    <t>388864-Desengraxante</t>
  </si>
  <si>
    <t>Frasco 5 L</t>
  </si>
  <si>
    <t>254167-Desengraxante</t>
  </si>
  <si>
    <t>355561-Desentupidor pia</t>
  </si>
  <si>
    <t>389059-Desinfetante</t>
  </si>
  <si>
    <t>381409-Desinfetante</t>
  </si>
  <si>
    <t>396196-Desinfetante</t>
  </si>
  <si>
    <t>344982-Desodorante / Aromatizante De Ambiente</t>
  </si>
  <si>
    <t>Frasco 400 ML</t>
  </si>
  <si>
    <t>234737-Desodorizador Sanitário</t>
  </si>
  <si>
    <t>Caixa 1 UN</t>
  </si>
  <si>
    <t>308396-Detergente</t>
  </si>
  <si>
    <t>Quilograma</t>
  </si>
  <si>
    <t>301233-Detergente</t>
  </si>
  <si>
    <t>Embalagem 5 L</t>
  </si>
  <si>
    <t>232373-Detergente</t>
  </si>
  <si>
    <t>249404-Detergente</t>
  </si>
  <si>
    <t>Caixa 12 UN</t>
  </si>
  <si>
    <t>463157-Detergente</t>
  </si>
  <si>
    <t>Embalagem 500 ML</t>
  </si>
  <si>
    <t>249894-Detergente</t>
  </si>
  <si>
    <t>Caixa 24 UN</t>
  </si>
  <si>
    <t>226694-Detergente</t>
  </si>
  <si>
    <t>226698-Detergente</t>
  </si>
  <si>
    <t>233825-Detergente - industrial</t>
  </si>
  <si>
    <t>Caixa 20 L</t>
  </si>
  <si>
    <t>404651-Dispenser higienizador</t>
  </si>
  <si>
    <t>372651-Dispenser papel toalha</t>
  </si>
  <si>
    <t>344480-Escova de desenhista</t>
  </si>
  <si>
    <t>469135-Escova laboratório</t>
  </si>
  <si>
    <t>480053-Escova laboratório</t>
  </si>
  <si>
    <t>284815-Escova</t>
  </si>
  <si>
    <t>227903-Escova roupa</t>
  </si>
  <si>
    <t>224935-Escova unha</t>
  </si>
  <si>
    <t>314565-Espanador</t>
  </si>
  <si>
    <t>232372-Esponja limpeza</t>
  </si>
  <si>
    <t>232372-Esponja Limpeza</t>
  </si>
  <si>
    <t>Pacote 3 UN</t>
  </si>
  <si>
    <t>318923-Esponja Limpeza</t>
  </si>
  <si>
    <t>416694-Esponja Limpeza</t>
  </si>
  <si>
    <t>225901-Esponja Limpeza</t>
  </si>
  <si>
    <t>Embalagem 8 UN</t>
  </si>
  <si>
    <t>300146-Estopa</t>
  </si>
  <si>
    <t>243579-Estopa</t>
  </si>
  <si>
    <t>Saco 500 G</t>
  </si>
  <si>
    <t>227347-Estopa</t>
  </si>
  <si>
    <t>230233-Flanela</t>
  </si>
  <si>
    <t>300142-Flanela</t>
  </si>
  <si>
    <t>277854-Impermeabilizante</t>
  </si>
  <si>
    <t>Bombona 5 L</t>
  </si>
  <si>
    <t>298155-Lâmina borracha</t>
  </si>
  <si>
    <t>325014-Lenço Descartável</t>
  </si>
  <si>
    <t>Caixa 50 UN</t>
  </si>
  <si>
    <t>325014-Lenço descartável</t>
  </si>
  <si>
    <t>Caixa 75 UN</t>
  </si>
  <si>
    <t>251296-Limpador Base Ácida</t>
  </si>
  <si>
    <t>326767-Lixeira</t>
  </si>
  <si>
    <t>319509-Lixeira</t>
  </si>
  <si>
    <t>368835-Lixeira</t>
  </si>
  <si>
    <t>329195-Lixeira</t>
  </si>
  <si>
    <t>270845-Lixeira</t>
  </si>
  <si>
    <t>233192-Lixeira</t>
  </si>
  <si>
    <t>248021-Lixeira</t>
  </si>
  <si>
    <t>270847-Lixeira</t>
  </si>
  <si>
    <t>309599-Lixeira</t>
  </si>
  <si>
    <t>319561-Lixeira</t>
  </si>
  <si>
    <t>235482-Lixeira</t>
  </si>
  <si>
    <t>263450-Lustrador móveis</t>
  </si>
  <si>
    <t>264215-Luva borracha</t>
  </si>
  <si>
    <t>Par</t>
  </si>
  <si>
    <t>225725-Luva borracha</t>
  </si>
  <si>
    <t>264216-Luva borracha</t>
  </si>
  <si>
    <t>225726-Luva borracha</t>
  </si>
  <si>
    <t>225727-Luva borracha</t>
  </si>
  <si>
    <t>236336-Pá coletora lixo</t>
  </si>
  <si>
    <t>327925-Pá coletora lixo</t>
  </si>
  <si>
    <t>226958-Pano limpeza</t>
  </si>
  <si>
    <t>226958-Pano Limpeza</t>
  </si>
  <si>
    <t>Fardo 12 UN</t>
  </si>
  <si>
    <t>242005-Pano limpeza</t>
  </si>
  <si>
    <t>321559-Pano limpeza</t>
  </si>
  <si>
    <t>380236-Pano limpeza</t>
  </si>
  <si>
    <t>380236-Pano Limpeza</t>
  </si>
  <si>
    <t>Pacote 5 UN</t>
  </si>
  <si>
    <t>432399-Pano limpeza</t>
  </si>
  <si>
    <t>260454-Pano prato</t>
  </si>
  <si>
    <t>249405-Papel Higiênico</t>
  </si>
  <si>
    <t>Pacote 4 UN</t>
  </si>
  <si>
    <t>247700-Porta-toalha</t>
  </si>
  <si>
    <t>301988-Porta-toalha</t>
  </si>
  <si>
    <t>461560-Querosene</t>
  </si>
  <si>
    <t>478331-Querosene</t>
  </si>
  <si>
    <t>355376-Regador</t>
  </si>
  <si>
    <t>307474-Removedor</t>
  </si>
  <si>
    <t>Lata 5 L</t>
  </si>
  <si>
    <t>295691-Rodo</t>
  </si>
  <si>
    <t>271233-Rodo</t>
  </si>
  <si>
    <t>243865-Rodo</t>
  </si>
  <si>
    <t>232034-Rodo</t>
  </si>
  <si>
    <t>226629-Sabão Barra</t>
  </si>
  <si>
    <t>Barra 200 G</t>
  </si>
  <si>
    <t>226631-Sabão barra</t>
  </si>
  <si>
    <t>235287-Sabão barra</t>
  </si>
  <si>
    <t>Embalagem 5 UN</t>
  </si>
  <si>
    <t>287791-Sabão Pasta</t>
  </si>
  <si>
    <t>Pote 500 G</t>
  </si>
  <si>
    <t>244258-Sabão Pasta</t>
  </si>
  <si>
    <t>226789-Sabão Pó</t>
  </si>
  <si>
    <t>Saco 5 KG</t>
  </si>
  <si>
    <t>255136-Sabão pó</t>
  </si>
  <si>
    <t>324827-Sabão Pó</t>
  </si>
  <si>
    <t>232399-Sabonete</t>
  </si>
  <si>
    <t>366498-Saboneteira</t>
  </si>
  <si>
    <t>405155-Sabonete líquido</t>
  </si>
  <si>
    <t>Bolsa 800 ML</t>
  </si>
  <si>
    <t>446510-Sabonete Líquido</t>
  </si>
  <si>
    <t>225731-Sabonete Líquido</t>
  </si>
  <si>
    <t>Caixa 6 UN</t>
  </si>
  <si>
    <t>402410-Saco de algodão</t>
  </si>
  <si>
    <t>458092-Saco</t>
  </si>
  <si>
    <t>Pacote 25 UN</t>
  </si>
  <si>
    <t>226094-Saco Plástico Lixo</t>
  </si>
  <si>
    <t>Pacote 10 UN</t>
  </si>
  <si>
    <t>329395-Saco plástico lixo</t>
  </si>
  <si>
    <t>394450-Saco Plástico Lixo</t>
  </si>
  <si>
    <t>Pacote 100 UN</t>
  </si>
  <si>
    <t>226091-Saco Plástico Lixo</t>
  </si>
  <si>
    <t>Pacote 20 UN</t>
  </si>
  <si>
    <t>359114-Saco plástico lixo</t>
  </si>
  <si>
    <t>226092-Saco Plástico Lixo</t>
  </si>
  <si>
    <t>296529-Saco Plástico Lixo</t>
  </si>
  <si>
    <t>226093-Saco Plástico Lixo</t>
  </si>
  <si>
    <t>390815-Solução Limpadora</t>
  </si>
  <si>
    <t>285857-Solução Limpadora</t>
  </si>
  <si>
    <t>405153-Solução Limpeza</t>
  </si>
  <si>
    <t>293351-Solução Limpeza Multiuso</t>
  </si>
  <si>
    <t>363429-Tapete</t>
  </si>
  <si>
    <t>436328-Toalha de papel</t>
  </si>
  <si>
    <t>Fardo 1000 FL</t>
  </si>
  <si>
    <t>338004-Toalha de papel</t>
  </si>
  <si>
    <t>Pacote 1000 FL</t>
  </si>
  <si>
    <t>389042-Toalha De Papel</t>
  </si>
  <si>
    <t>Pacote 1250 FL</t>
  </si>
  <si>
    <t>301135-Toalha De Papel</t>
  </si>
  <si>
    <t>Caixa 2000 UN</t>
  </si>
  <si>
    <t>285634-Vassoura</t>
  </si>
  <si>
    <t>476381-Vassoura</t>
  </si>
  <si>
    <t>230562-Vassoura</t>
  </si>
  <si>
    <t>226144-Vassoura</t>
  </si>
  <si>
    <t>226148-Vassoura</t>
  </si>
  <si>
    <t>278323-Vassourinha</t>
  </si>
  <si>
    <t>160143 - HOSPITAL MILITAR DE ÁREA DE CAMPO GRANDE</t>
  </si>
  <si>
    <t>160512 - MEX-20REGIMENTO DE CAVALARIA BLINDADO/MS</t>
  </si>
  <si>
    <t>VALOR TOTAL - UASG 154054 - UFMS</t>
  </si>
  <si>
    <t>VALOR TOTAL - UASG 160143</t>
  </si>
  <si>
    <t>VALOR TOTAL - UASG 160512</t>
  </si>
  <si>
    <t>VALOR TOTAL</t>
  </si>
  <si>
    <t>ITEM</t>
  </si>
  <si>
    <t>COD SIASG</t>
  </si>
  <si>
    <t>DESCRIÇÃO</t>
  </si>
  <si>
    <t>COMPLEMENTO</t>
  </si>
  <si>
    <t>UN. DE FORNECIMENTO</t>
  </si>
  <si>
    <t>VALOR UNITÁRIO</t>
  </si>
  <si>
    <t>QTD UASG 154054</t>
  </si>
  <si>
    <t>QTD UASG 160143</t>
  </si>
  <si>
    <t>QTD UASG 160512</t>
  </si>
  <si>
    <t>QTD TOTAL</t>
  </si>
  <si>
    <t xml:space="preserve"> VALOR TOTAL UASG 154054 </t>
  </si>
  <si>
    <t xml:space="preserve"> VALOR TOTAL UASG 160143 </t>
  </si>
  <si>
    <t xml:space="preserve"> VALOR TOTAL UASG 160512 </t>
  </si>
  <si>
    <t xml:space="preserve"> VALOR TOTAL GERAL</t>
  </si>
  <si>
    <t>ÁGUA SANITÁRIA, COMPOSIÇÃO QUÍMICA HIPOCLORITO DE SÓDIO, HIDRÓXIDO DE SÓDIO, CLORETO, TEOR CLORO ATIVO VARIA DE 2 A 2,50%, CLASSE CORROSIVO CLASSE 8, NÚMERO RISCO 85, RISCO SAÚDE 3, CORROSIVIDADE 1, PESO MOLECULAR CLORO 74,50,</t>
  </si>
  <si>
    <t>GRF 5.00 L</t>
  </si>
  <si>
    <t>FR 1.00 L</t>
  </si>
  <si>
    <t>ÁLCOOL ETÍLICO LIMPEZA DE AMBIENTES, TIPO ETÍLICO HIDRATADO, CARACTERÍSTICAS ADICIONAIS GEL, CONCENTRAÇÃO 70%</t>
  </si>
  <si>
    <t>APLICAÇÃO LIMPEZA</t>
  </si>
  <si>
    <t>FR 500.00 ML</t>
  </si>
  <si>
    <t>ÁLCOOL ETÍLICO P/ LIMPEZA DE AMBIENTES, TIPO ETÍLICO HIDRATADO, APLICAÇÃO LIMPEZA, CONCENTRAÇÃO 92,8 INPM</t>
  </si>
  <si>
    <t>ÁLCOOL ETÍLICO P/ LIMPEZA DE AMBIENTES, TIPO GEL SANITIZANTE, COMPOSIÇÃO HIDROALCOÓLICA, APARÊNCIA VISUAL GEL, APLICAÇÃO PRODUTO LIMPEZA DOMÉSTICA, CONCENTRAÇÃO 65%, ODOR EUCALIPTO</t>
  </si>
  <si>
    <t>FR 500.00 G</t>
  </si>
  <si>
    <t>ÁLCOOL ETÍLICO, TIPO HIDRATADO, TEOR ALCOÓLICO 70%_(70 GL), APRESENTAÇÃO GEL</t>
  </si>
  <si>
    <t>APLICAÇÃO: HIGIENE E LIMPEZA</t>
  </si>
  <si>
    <t>L</t>
  </si>
  <si>
    <t>ÁLCOOL ETÍLICO, TIPO HIDRATADO, TEOR ALCOÓLICO 70%_(70 GL), APRESENTAÇÃO LÍQUIDO</t>
  </si>
  <si>
    <t>GL 5.00 L</t>
  </si>
  <si>
    <t>AMACIANTE DE ROUPA, ASPECTO FÍSICO LÍQUIDO VISCOSO, COMPOSIÇÃO TENSOATIVO NÃO IÔNICO, COADJUVANTE, ALCALINIZANTE ,, APLICAÇÃO AMACIANTE ARTIGOS TÊXTEIS, CARACTERÍSTICAS ADICIONAIS LÍQUIDO CONCENTRADO, SOLÚVEL EM ÁGUA, BASE NEUTRA</t>
  </si>
  <si>
    <t>FR 2.00 L</t>
  </si>
  <si>
    <t>ANTICORROSIVO, APLICAÇÃO LUBRIFICANTE/DESENGRAXANTE/ANTIOXIDANTE/PENETRANT E, APRESENTAÇÃO SPRAY</t>
  </si>
  <si>
    <t>TBO 300.00 ML</t>
  </si>
  <si>
    <t>BACIA, MATERIAL PLÁSTICO RÍGIDO, TAMANHO GRANDE, DIÂMETRO 80 CM</t>
  </si>
  <si>
    <t>UN</t>
  </si>
  <si>
    <t>BALDE, MATERIAL ALUMÍNIO, MATERIAL ALÇA ARAME GALVANIZADO, CAPACIDADE 20 L</t>
  </si>
  <si>
    <t>BALDE, MATERIAL CHAPA AÇO, TAMANHO MÉDIO, MATERIAL ALÇA ARAME GALVANIZADO, CAPACIDADE 10 L, COR PRETA, CARACTERÍSTICAS ADICIONAIS SUPORTE ALÇA E PEGADOR PONTEADO</t>
  </si>
  <si>
    <t>BALDE, MATERIAL PLÁSTICO ATÓXICO, MATERIAL ALÇA AÇO, CAPACIDADE 30 L, COR BRANCA, CARACTERÍSTICAS ADICIONAIS TAMPA TIPO BATOQUE, FORMATO CILÍNDRICO</t>
  </si>
  <si>
    <t>BALDE, MATERIAL PLÁSTICO, CAPACIDADE 100 L, CARACTERÍSTICAS ADICIONAIS COM TAMPA</t>
  </si>
  <si>
    <t>BALDE, MATERIAL PLÁSTICO, CAPACIDADE 60 L, CARACTERÍSTICAS ADICIONAIS COM TAMPA E ALÇA FIXA, FORMATO CILÍNDRICO, DIÂMETRO SUPERIOR 45 CM, DIÂMETRO INFERIOR 35 CM, ALTURA 55 CM</t>
  </si>
  <si>
    <t>BALDE, MATERIAL PLÁSTICO, TAMANHO EXTRA, MATERIAL ALÇA ARAME GALVANIZADO, CAPACIDADE 20 L, COR PRETA</t>
  </si>
  <si>
    <t>BALDE, MATERIAL PLÁSTICO, TAMANHO GRANDE, CAPACIDADE 50 L</t>
  </si>
  <si>
    <t>BALDE, MATERIAL PLÁSTICO, TAMANHO GRANDE, MATERIAL ALÇA ARAME GALVANIZADO, CAPACIDADE 15 L, COR NATURAL</t>
  </si>
  <si>
    <t>BALDE, MATERIAL PLÁSTICO, TAMANHO MÉDIO, MATERIAL ALÇA ARAME GALVANIZADO, CAPACIDADE 10 L, COR PRETA</t>
  </si>
  <si>
    <t>BALDE, MATERIAL PLÁSTICO, TAMANHO MÉDIO, MATERIAL ALÇA ARAME GALVANIZADO, CAPACIDADE 12 L, COR PRETA</t>
  </si>
  <si>
    <t>BALDE, MATERIAL POLIETILENO, CAPACIDADE 10 L, CARACTERÍSTICAS ADICIONAIS COM ALÇA E SEM TAMPA</t>
  </si>
  <si>
    <t>BORRIFADOR, MATERIAL PLÁSTICO, TIPO SPRAY, CONTENDO BICO BORRIFADOR, APLICAÇÃO MATERIAL DE LIMPEZA</t>
  </si>
  <si>
    <t>FR 800.00 ML</t>
  </si>
  <si>
    <t>CAPACHO, MATERIAL FIBRA COCO, COMPRIMENTO 1,50, LARGURA 60</t>
  </si>
  <si>
    <t>CESTO LIXO, MATERIAL AÇO INOX, CAPACIDADE 15 L, CARACTERÍSTICAS ADICIONAIS DIMENSÕES APROXIMADAS (24X30 CM) ARO REMOVÍVEL, FORMATO REDONDO</t>
  </si>
  <si>
    <t>CESTO LIXO, MATERIAL FIBRA, CAPACIDADE 10 L, CARACTERÍSTICAS ADICIONAIS COM AROS CROMADOS, ALTURA 25,50 CM, DIÂMETRO BASE 19,50 CM, DIÂMETRO BOCA 26 CM, COR PRETA, FORMATO CÔNICO</t>
  </si>
  <si>
    <t>CESTO LIXO, MATERIAL PLÁSTICO, CAPACIDADE 100 L, CARACTERÍSTICAS ADICIONAIS COM TAMPA E REFORÇADO</t>
  </si>
  <si>
    <t>CESTO LIXO, MATERIAL PLÁSTICO, CAPACIDADE 100 L, CARACTERÍSTICAS ADICIONAIS COM TAMPA E SEM FUROS</t>
  </si>
  <si>
    <t>CESTO LIXO, MATERIAL POLIPROPILENO, CAPACIDADE 30 L, CARACTERÍSTICAS ADICIONAIS SEM TAMPA, ALTURA 60 A 70 CM, DIÂMETRO BASE 21 A 30 CM, DIÂMETRO BOCA 21 A 30 CM, COR PRETA</t>
  </si>
  <si>
    <t>COLETOR LIXO, MATERIAL POLIETILENO MÉDIA DENSIDADE, CAPACIDADE 50 L, COR BRANCA</t>
  </si>
  <si>
    <t>COM TAMPA ACIONADA POR PEDAL.</t>
  </si>
  <si>
    <t>DESENGRAXANTE, ASPECTO FÍSICO LÍQUIDO, COMPOSIÇÃO ÁCIDO: SULFÔNICO, FLUORÍDRICO, MURIÁTICO, CARACTERÍSTICAS ADICIONAIS SOLÚVEL EM ÁGUA, APLICAÇÃO LIMPEZA EM GERAL</t>
  </si>
  <si>
    <t>FR 5.00 L</t>
  </si>
  <si>
    <t>DESENGRAXANTE, ASPECTO FÍSICO LÍQUIDO VISCOSO, COMPOSIÇÃO LAURIL ÉTER, SULFATO DE SÓDIO, ESPESSANTE, INIBI-, CARACTERÍSTICAS ADICIONAIS LÍQUIDO CONCENTRADO, BASE ALCALINA, SOLÚVEL EM, APLICAÇÃO LIMPEZA PESADA</t>
  </si>
  <si>
    <t>DESENTUPIDOR PIA, MATERIAL BORRACHA FLEXÍVEL, COR PRETA, ALTURA 7 CM, DIÂMETRO 11 CM, MATERIAL CABO PLÁSTICO, COMPRIMENTO CABO 10 CM</t>
  </si>
  <si>
    <t>DESENTUPIDOR, MATERIAL BORRACHA FLEXÍVEL, ALTURA 15 CM APROXIMADAMENTE, DIAMETRO 15CM APROXIMADAMENTE, MATERIAL DO CABO MADEIRA COM TAMANHO DE 50CM.</t>
  </si>
  <si>
    <t>DESINFETANTE, COMPOSIÇÃO À BASE DE IODOFÓRMIO E ÁCIDO FOSFÓRICO, TEOR ATIVO 11,25% + 15%, FORMA FÍSICA SOLUÇÃO AQUOSA</t>
  </si>
  <si>
    <t>DESINFETANTE, COMPOSIÇÃO À BASE DE QUATERNÁRIO DE AMÔNIO, CARACTERÍSTICAS ADICIONAIS COM AROMA, PRINCÍPIO ATIVO CLORETO ALQUIL DIMETIL BENZIL AMÔNIO +TENSIOATIVO S, TEOR ATIVO TEOR ATIVO EM TORNO DE 0,4%</t>
  </si>
  <si>
    <t>AROMA EUCALIPTO. COM NOTIFICAÇÃO OU REGISTRO NA ANVISA</t>
  </si>
  <si>
    <t>COTAR O LITRO. FORNECERGALÃO COM 5 LITROS</t>
  </si>
  <si>
    <t>DESINFETANTE, COMPOSIÇÃO À BASE DE QUATERNÁRIO DE AMÔNIO, PRINCÍPIO ATIVO CLORETO ALQUIL DIMETIL BENZIL AMÔNIO +TENSIOATIVO S, TEOR ATIVO SOLUÇÃO CONCENTRADA, TEOR ATIVO EM TORNO DE 50%, FORMA FÍSICA SOLUÇÃO AQUOSA,</t>
  </si>
  <si>
    <t>COM AROMA</t>
  </si>
  <si>
    <t>DESODORANTE / AROMATIZANTE DE AMBIENTE, TIPO LÍQUIDO, AROMA LAVANDA, CARACTERÍSTICAS ADICIONAIS SPRAY</t>
  </si>
  <si>
    <t>FR 400.00 ML</t>
  </si>
  <si>
    <t>DESODORIZADOR SANITÁRIO, COMPOSIÇÃO PARADICLORO BENZENO,ESSÊNCIA E CORANTE, PESO LÍQUIDO 35 G G, ASPECTO FÍSICO TABLETE SÓLIDO, CARACTERÍSTICAS ADICIONAIS SUPORTE PLÁSTICO PARA VASO SANITÁRIO</t>
  </si>
  <si>
    <t>CX 1.00 UN</t>
  </si>
  <si>
    <t>DETERGENTE, APLICAÇÃO LAVANDERIA HOSPITALAR P/SUJIDADE PESADA, CARACTERÍSTICAS ADICIONAIS EM PÓ BIODEGRADÁVEL</t>
  </si>
  <si>
    <t>DETERGENTE - USO HOSPITALAR / LABORATORIAL, ASPECTO FÍSICO PÓ, TIPO NEUTRO, COMPOSIÇÃO TENSOATIVO NÃO IÔNICO, OUTROS COMPONENTES COM BRANQUEADOR
DETERGENTE EM PÓ, EMBALAGEM DE 1 KG</t>
  </si>
  <si>
    <t>KG</t>
  </si>
  <si>
    <t>DETERGENTE, COMPOSIÇÃO ÁCIDO SULFÔNICO, HIDRÓXIDO DE SÓDIO E ESTABILIZAN-, APLICAÇÃO LIMPEZA VIDRARIA DE LABORATÓRIO, CARACTERÍSTICAS ADICIONAIS CONCENTRADO, PH NEUTRO, BIODEAGRADÁVEL, ASPECTO FÍSICO LÍQUIDO</t>
  </si>
  <si>
    <t>EMB 5.00 L</t>
  </si>
  <si>
    <t>DETERGENTE, COMPOSIÇÃO AGENTE ALCALINO SOLUENTE E DETERGENTE SINTÉTICO., COMPONENTE ATIVO LINEAR ALQUIBENZENO SULFONATO DE SÓDIO, APLICAÇÃO REMOÇÃO GORDURA E SUJEIRA EM GERAL., AROMA NEUTRO, CARACTERÍSTICAS ADICIONAIS CONTÉM</t>
  </si>
  <si>
    <t>DETERGENTE, COMPOSIÇÃO DODECILBENZENO, SULFATO DE MAGNÉSIO, TRIETALONAMI-, COMPONENTE ATIVO COMPOSTO LAURILETER SULFATO DE SÓDIO, APLICAÇÃO LAVAGEM CUBAS, UTENSÍLIOS, LOUÇAS, TALHERES, PANE-, AROMA NEUTRO, CARACTERÍSTICAS</t>
  </si>
  <si>
    <t>CAIXA C/ 12 FRASCOS DE 500 ML.</t>
  </si>
  <si>
    <t>CX 12.00 UN</t>
  </si>
  <si>
    <t>DETERGENTE, COMPOSIÇÃO TENSOATIVO ANIÔNICO,TESOATIVO NÃO-IÔNICO AGENTE U M, APLICAÇÃO LIMPEZA EM GERAL, AROMA NEUTRO, CARACTERÍSTICAS ADICIONAIS PH 6,5 A 7,5, ASPECTO FÍSICO LÍQUIDO</t>
  </si>
  <si>
    <t>EMB 500.00 ML</t>
  </si>
  <si>
    <t>DETERGENTE, COMPOSIÇÃO TENSOATIVOS ANIÔNICOS, ASSOCIADOS A AGENTES SEQUE S, APLICAÇÃO LAVAGEM CUBAS, UTENSÍLIOS, LOUÇAS, TALHERES, PANE-, AROMA NEUTRO, CARACTERÍSTICAS ADICIONAIS LÍQUIDO VISCOSO, COR MEL, PH (100%): 6,7 À 7,0, E</t>
  </si>
  <si>
    <t>CAIXA C/ 24 FRASCOS DE 500 ML.</t>
  </si>
  <si>
    <t>CX 24.00 UN</t>
  </si>
  <si>
    <t>DETERGENTE, COMPOSIÇÃO TESOATIVOS ANIÔNICOS, COADJUVANTE, PRESERVANTES,, COMPONENTE ATIVO LINEAR ALQUIBENZENO SULFONATO DE SÓDIO, APLICAÇÃO REMOÇÃO DE GORDURAS DE LOUÇAS, TALHERES E PANELAS, AROMA NATURAL, CARACTERÍSTICAS</t>
  </si>
  <si>
    <t>DETERGENTE, COMPOSIÇÃO TESOATIVOS ANIÔNICOS, COADJUVANTE, PRESERVANTES,, COMPONENTE ATIVO LINEAR ALQUIBENZENO SULFONATO DE SÓDIO, APLICAÇÃO REMOÇÃO DE GORDURAS DE LOUÇAS, TALHERES E PANELAS, AROMA NEUTRO, CARACTERÍSTICAS</t>
  </si>
  <si>
    <t>CONTÉM TENSOATIVO BIODEGRADÁVEL, DETERGENTE LÍQUIDO CONCENTRADO.</t>
  </si>
  <si>
    <t>DETERGENTE - INDUSTRIAL, ASPECTO FÍSICO LÍQUIDO, COMPONENTES ÁCIDO POLIACÍLICO, ÁCIDO TRICARBOXÍLICO, ÁGUA, FO S, PRINCÍPIO ATIVO HIPOCLORITO DE SÓDIO COM TEOR DE CLORO ATIVO</t>
  </si>
  <si>
    <t>CX 20.00 L</t>
  </si>
  <si>
    <t>DISPENSER HIGIENIZADOR, MATERIAL PLÁSTICO ABS, CAPACIDADE 800 ML, TIPO FIXAÇÃO PAREDE, COR BRANCA, APLICAÇÃO MÃOS, CARACTERÍSTICAS ADICIONAIS VISOR FRONTAL PARA ÁLCOOL GEL OU SABONETE LÍQUIDO</t>
  </si>
  <si>
    <t>DISPENSER PAPEL TOALHA, MATERIAL PLÁSTICO ABS, TIPO INTERFOLHA, COR BRANCA E CINZA, CARACTERÍSTICAS ADICIONAIS INTERFOLHA 3 DOBRAS: 23X27 CM E 2 DOBRAS: 23X23 C M, DIMENSÕES 32 X 26,70 X 12,80 CM</t>
  </si>
  <si>
    <t>DISPENSER DE PAPEL TOALHA DE MESA/BANCADA. DIMENSÕES APROXIMADAS: 12.5 CM X 24 CM X 12 CM. CAPACIDADE PARA ATÉ 250 FOLHAS. TIPO DE SISTEMA: MOLA.</t>
  </si>
  <si>
    <t>ESCOVA DE DESENHISTA, TIPO CERDAS CERDAS NATURAIS, TAMANHO 25 CM, CARACTERÍSTICAS ADICIONAIS CABO ANATÔMICO</t>
  </si>
  <si>
    <t>ESCOVA TIPO ESPANADEIRA. PARA LIMPEZA DE BANCADAS. CABO ANATÔMICO COM ÂNGULO QUE FACILITA A LIMPEZA.</t>
  </si>
  <si>
    <t>ESCOVA LABORATÓRIO, FORMATO CILÍNDRICA, MATERIAL CABO ARAME, MATERIAL CERDA CERDA EM CRINA DE CAVALO, DIÂMETRO CERCA DE 0,5 CM/ 1 CM, COMPRIMENTO CERCA DE 40 CM</t>
  </si>
  <si>
    <t>ESCOVA LABORATÓRIO, FORMATO CILÍNDRICA, MATERIAL CABO ARAME, MATERIAL CERDA CERDA NATURAIS, DIÂMETRO 5 CM, COMPRIMENTO 30 CM</t>
  </si>
  <si>
    <t>ESCOVA, MATERIAL AÇO, MATERIAL CABO PLÁSTICO, QUANTIDADE FIOS AÇO 30 FILEIRAS HORIZONTAIS X 3 FILEIRAS VERTICAIS, APLICAÇÃO LIMPEZA GERAL</t>
  </si>
  <si>
    <t>ESCOVA ROUPA, MATERIAL CORPO MADEIRA, TRATAMENTO SUPERFICIAL ENVERNIZADO, MATERIAL CERDAS NÁILON, COR CERDAS BRANCA E MARROM</t>
  </si>
  <si>
    <t>ESCOVA UNHA, MATERIAL CORPO PLÁSTICO, MATERIAL CERDAS NÁILON, TIPO MONOFACE, COR CORPO AZUL, COR CERDAS BRANCA, CARACTERÍSTICAS ADICIONAIS COM ALÇA</t>
  </si>
  <si>
    <t>ESPANADOR, MATERIAL PENAS, MATERIAL CABO MADEIRA, COMPRIMENTO CABO 40 CM, CARACTERÍSTICAS ADICIONAIS TORNEADO E REFORÇADO</t>
  </si>
  <si>
    <t>ESPONJA LIMPEZA, MATERIAL ESPUMA/ FIBRA SINTÉTICA, FORMATO RETANGULAR, ABRASIVIDADE ALTA/ MÍNIMA, APLICAÇÃO LIMPEZA GERAL, CARACTERÍSTICAS ADICIONAIS UMA FACE MACIA OUTRA ÁSPERA</t>
  </si>
  <si>
    <t>PCT 3.00 UN</t>
  </si>
  <si>
    <t>ESPONJA LIMPEZA, MATERIAL ESPUMA/ FIBRA SINTÉTICA, FORMATO RETANGULAR, ABRASIVIDADE MÉDIA, APLICAÇÃO LIMPEZA GERAL, CARACTERÍSTICAS ADICIONAIS DUPLA FACE, COMPRIMENTO MÍNIMO 110 MM, LARGURA MÍNIMA 75 MM, ESPESSURA MÍNIMA 20 MM</t>
  </si>
  <si>
    <t>DUAS FACES, FORMATO RETANGULAR, ESPUMA DE FIBRA SINTÉTICA / ABRASIVIDADE MÉDIA. APLICAÇÃO UTENSÍLIOS DOMÉSTICOS.</t>
  </si>
  <si>
    <t>ESPONJA LIMPEZA, MATERIAL ESPUMA/ FIBRA SINTÉTICA, FORMATO RETANGULAR, ABRASIVIDADE MÍNIMA/ MÉDIA, APLICAÇÃO UTENSÍLIOS E LIMPEZA EM GERAL, CARACTERÍSTICAS ADICIONAIS DUPLA FACE, COMPRIMENTO MÍNIMO 260 MM, LARGURA</t>
  </si>
  <si>
    <t>ESPONJA LIMPEZA
DUAS FACES, FORMATO RETANGULAR, ESPUMA DE FIBRA SINTÉTICA / ABRASIVIDADE MÉDIA. APLICAÇÃO UTENSÍLIOS DOMÉSTICOS.</t>
  </si>
  <si>
    <t>ESPONJA LIMPEZA, MATERIAL LÃ AÇO, FORMATO ANATÔMICO, ABRASIVIDADE MÉDIA, APLICAÇÃO UTENSÍLIOS DOMÉSTICOS</t>
  </si>
  <si>
    <t>EMB 8.00 UN</t>
  </si>
  <si>
    <t>ESTOPA, MATERIAL FIO ALGODÃO ALVEJADO, APLICAÇÃO LIMPEZA PESADA, COR BRANCA, CARACTERÍSTICAS ADICIONAIS LAVADA</t>
  </si>
  <si>
    <t>ESTOPA, MATERIAL FIO ALGODÃO, APLICAÇÃO POLIMENTO E LIMPEZA ESPECIAL, COR BRANCA</t>
  </si>
  <si>
    <t>SC 500.00 G</t>
  </si>
  <si>
    <t>ESTOPA, MATERIAL FIO ALGODÃO CRÚ, APLICAÇÃO LIMPEZA PESADA</t>
  </si>
  <si>
    <t>FLANELA, MATERIAL FLANELA, COMPRIMENTO 40 CM, LARGURA 30 CM, COR AMARELA</t>
  </si>
  <si>
    <t>FLANELA, MATERIAL FLANELA, COMPRIMENTO 60 CM, LARGURA 40 CM, COR LARANJA, CARACTERÍSTICAS ADICIONAIS CANTOS ARREDONDADOS, ACABAMENTO NAS BORDAS EM OVE R</t>
  </si>
  <si>
    <t>IMPERMEABILIZANTE, COMPOSIÇÃO BÁSICA BASE ACRÍLICA, APLICAÇÃO PISO, COR INCOLOR, TIPO AUTOBRILHO, CARACTERÍSTICAS ADICIONAIS COM AGENTES PLASTIFICANTES, NIVELADORES E DOADORE S</t>
  </si>
  <si>
    <t>BOM 5.00 L</t>
  </si>
  <si>
    <t>LÂMINA BORRACHA, MATERIAL BORRACHA COMPACTA, COMPRIMENTO 60 CM, APLICAÇÃO RODO METÁLICO</t>
  </si>
  <si>
    <t>LENÇO DESCARTÁVEL, MATERIAL PAPEL, COMPRIMENTO 21,50 CM, LARGURA 14,80 CM, CARACTERÍSTICAS ADICIONAIS MACIO E DUPLO</t>
  </si>
  <si>
    <t>CX 50.00 UN</t>
  </si>
  <si>
    <t>CX 75.00 UN</t>
  </si>
  <si>
    <t>LIMPADOR BASE ÁCIDA, COMPOSIÇÃO BÁSICA COMPOSTO ATIVO DE TENSOATIVO AMÔNICO, ASPECTO FÍSICO LÍQUIDO, APLICAÇÃO LIMPEZA EM GERAL, CARACTERÍSTICAS ADICIONAIS BIODEGRADÁVEL</t>
  </si>
  <si>
    <t>LIXEIRA, MATERIAL AÇO INOXIDÁVEL, CAPACIDADE 20 L, TIPO COM TAMPA, DIÂMETRO 34 CM, ALTURA 50 CM, CARACTERÍSTICAS ADICIONAIS DOBRADIÇA, HASTE E PEDAL/ ACIONAMENTO TAMPA POR P E, ESPESSURA 6 MM, FORMATO CILINDRICO, TAMANHO MÉDIO,</t>
  </si>
  <si>
    <t>LIXEIRA, MATERIAL AÇO INOXIDÁVEL, CAPACIDADE 30 L, TIPO COM TAMPA E PEDAL, ALTURA 45 CM, COR BRANCA, LARGURA 35 CM</t>
  </si>
  <si>
    <t>LIXEIRA, MATERIAL AÇO INOXIDÁVEL, CAPACIDADE 50 L, TIPO TAMPA E PEDAL, CARACTERÍSTICAS ADICIONAIS COM 2 ALÇAS, APLICAÇÃO COLETA DE LIXO</t>
  </si>
  <si>
    <t>LIXEIRA, MATERIAL PAPELÃO TIPO ADAMAS, DIÂMETRO APROXIMADAMENTE 250 MM, ALTURA APROXIMADAMENTE 250 MM, CARACTERÍSTICAS ADICIONAIS COM BORDAS METÁLICAS, REVESTIMENTO PAPELÃO TIPO ADAMAS</t>
  </si>
  <si>
    <t>RECIPIENTE PARA LIXO ( LIXEIRA ) - LIXEIRAS DE PAPELÃO ONDULADO (REFORÇADA) RECICLÁVEL PARA EVENTOS, ECOLOGICAMENTE CORRETAS. MEDIDAS INTERNAS COMPRIMENTO 40 CM X LARGURA 40 CM X ALTURA 58CM. BASE (PARTE INFERIOR) 30CM, TOPO (PARTE SUPERIOR): 40 CM, LARGURA DO FURO DA TAMPA DA LIXEIRA: 31X33 CM. CAPACIDADE INTERNA: 75 LITROS. MATERIAL: 2 ONDAS DE PAPELÃO ONDULADO, ESPESSURA DO PAPEL: 6 MM, COR INTERNA: PARDA, COR EXTERNA: BRANCA. TAMPA AMARELA- METAL. (USO EM EVENTOS) - FORNECER EM PACOTE COM 12 UNIDADES. HAVENDO DIVERGÊNCIA ENTRE A DESCRIÇÃO E A DESCRIÇÃO COMPLEMENTAR, PREVALECE A DESCRIÇÃO COMPLEMENTAR.</t>
  </si>
  <si>
    <t>LIXEIRA, MATERIAL PLÁSTICO, CAPACIDADE 100 L, TIPO COM TAMPA E PEDAL, ALTURA 60 CM, COR BRANCA, LARGURA 50 CM</t>
  </si>
  <si>
    <t>LIXEIRA, MATERIAL PLÁSTICO, CAPACIDADE 15 L, DIÂMETRO 25 CM, ALTURA 34 CM</t>
  </si>
  <si>
    <t>LIXEIRA, MATERIAL PLÁSTICO, CAPACIDADE 240 L, TIPO COM TAMPA E RODAS, ALTURA 107 CM, COR AZUL, LARGURA 57 CM, PROFUNDIDADE 73,50 CM</t>
  </si>
  <si>
    <t>LIXEIRA, MATERIAL PLÁSTICO, CAPACIDADE 30 L, TIPO COM TAMPA E PEDAL, ALTURA 45 CM, COR BRANCA, LARGURA 35 CM</t>
  </si>
  <si>
    <t>LIXEIRA, MATERIAL POLIETILENO, CAPACIDADE 50 L, TIPO FECHADA COM TAMPA, DIÂMETRO 38 CM, ALTURA 51 CM, COR CINZA, CARACTERÍSTICAS ADICIONAIS DOBRADIÇA, HASTE E PEDAL/ACIONAMENTO TAMPA POR PE-</t>
  </si>
  <si>
    <t>LIXEIRA, MATERIAL POLIPROPILENO INJETADO, CAPACIDADE 25 L, TIPO COM TAMPA E PEDAL, ALTURA 40 CM, COR MARFIM, FORMATO RETANGULAR, LARGURA 21 CM, COMPRIMENTO 30 CM</t>
  </si>
  <si>
    <t>LIXEIRA, MATERIAL PVC, CAPACIDADE 9 L, DIÂMETRO 23 CM, ALTURA 29 CM, COR PRETA</t>
  </si>
  <si>
    <t>LUSTRADOR MÓVEIS, COMPONENTES BASE DE SILICONE, AROMA SEM CHEIRO</t>
  </si>
  <si>
    <t>LUVA BORRACHA, MATERIAL LÁTEX NATURAL, TAMANHO GRANDE, CARACTERÍSTICAS ADICIONAIS RESISTENTE PRODUTOS QUÍMICOS, MATERIAL FORRO ALGODÃO</t>
  </si>
  <si>
    <t>-</t>
  </si>
  <si>
    <t>PAR</t>
  </si>
  <si>
    <t>LUVA BORRACHA, MATERIAL LÁTEX NATURAL, TAMANHO GRANDE, COR VERDE, CARACTERÍSTICAS ADICIONAIS AVELUDADA INTERNAMENTE E ANTIDERRAPANTE, USO DOMÉSTICO</t>
  </si>
  <si>
    <t>LUVA BORRACHA, MATERIAL LÁTEX NATURAL, TAMANHO MÉDIO, CARACTERÍSTICAS ADICIONAIS RESISTENTE PRODUTOS QUÍMICOS, MATERIAL FORRO ALGODÃO</t>
  </si>
  <si>
    <t>LUVA BORRACHA, MATERIAL LÁTEX NATURAL, TAMANHO MÉDIO, COR VERDE, CARACTERÍSTICAS ADICIONAIS AVELUDADA INTERNAMENTE E ANTIDERRAPANTE, USO DOMÉSTICO</t>
  </si>
  <si>
    <t>LUVA BORRACHA, MATERIAL LÁTEX NATURAL, TAMANHO PEQUENO, COR VERDE, CARACTERÍSTICAS ADICIONAIS AVELUDADA INTERNAMENTE E ANTIDERRAPANTE, USO DOMÉSTICO</t>
  </si>
  <si>
    <t>PÁ COLETORA LIXO, MATERIAL COLETOR ALUMÍNIO ZINCADO, MATERIAL CABO MADEIRA, COMPRIMENTO CABO 80 CM, COMPRIMENTO 28 CM, LARGURA 28 CM, APLICAÇÃO LIMPEZA, MODELO SEM TAMPA</t>
  </si>
  <si>
    <t>PÁ COLETORA LIXO, MATERIAL COLETOR PLÁSTICO RESISTENTE, MATERIAL CABO PLÁSTICO , COMPRIMENTO CABO 15 CM, APLICAÇÃO LIMPEZA, CARACTERÍSTICAS ADICIONAIS LARGURA DO COLETOR 26 CM</t>
  </si>
  <si>
    <t>PANO LIMPEZA, MATERIAL 100% ALGODÃO, COMPRIMENTO 64 CM, LARGURA 40 CM, CARACTERÍSTICAS ADICIONAIS ESTAMPADO, ALVEJADO COM BAINHA</t>
  </si>
  <si>
    <t>PANO PARA LIMPEZA - TIPO SACO, 100% ALGODÃO, COM BAINHA, HAVENDO DIVERGÊNCIA ENTRE A DESCRIÇÃO E A DESCRIÇÃO COMPLEMENTAR, PREVALECE A DESCRIÇÃO COMPLEMENTAR.</t>
  </si>
  <si>
    <t>FD 12.00 UN</t>
  </si>
  <si>
    <t>PANO LIMPEZA, MATERIAL 100% ALGODÃO, COMPRIMENTO 70 CM, LARGURA 40 CM, CARACTERÍSTICAS ADICIONAIS ALVEJADO COM BAINHA</t>
  </si>
  <si>
    <t>PANO LIMPEZA, MATERIAL 100% ALGODÃO, LARGURA 60 CM, CARACTERÍSTICAS ADICIONAIS TIPO FLANELA, BORDAS LISA, APLICAÇÃO LIMPEZA GERAL</t>
  </si>
  <si>
    <t>PANO PARA LIMPEZA, TIPO FLANELA, TECIDO MICROFIBRA, COM MICROFIBRAS HIDROFÍLICAS E LIPOFÍLICAS ENTRELAÇADAS.</t>
  </si>
  <si>
    <t>PANO LIMPEZA, MATERIAL 100% EM FIBRA DE VISCOSE, LÁTEX SINTÉTICO, COMPRIMENTO 300 M, LARGURA 33 CM, CARACTERÍSTICAS ADICIONAIS MICROPERFURADO/GRAMATURA 41G/ M2/MULTIUSO, COR VERDE, TIPO BOBIMA</t>
  </si>
  <si>
    <t>PCT 5.00 UN</t>
  </si>
  <si>
    <t>PANO LIMPEZA, MATERIAL MICROFIBRA DE POLIÉSTER, COMPRIMENTO 30 CM, LARGURA 30 CM, CARACTERÍSTICAS ADICIONAIS NÃO ABRASIVOS, TIPO SACO</t>
  </si>
  <si>
    <t>PANO PRATO, MATERIAL ALGODÃO, COMPRIMENTO 60 CM, LARGURA 45 CM, COR DIVERSAS (ESTAMPADO), CARACTERÍSTICAS ADICIONAIS COM ARREMATE</t>
  </si>
  <si>
    <t>PAPEL HIGIÊNICO, MATERIAL CELULOSE VIRGEM, COMPRIMENTO 30, LARGURA 10, TIPO PICOTADO, QUANTIDADE FOLHAS DUPLA, COR BRANCA, CARACTERÍSTICAS ADICIONAIS EXTRA-FINO, SEM PERFUME</t>
  </si>
  <si>
    <t>PCT 4.00 UN</t>
  </si>
  <si>
    <t>PORTA-TOALHA, MATERIAL METAL ESMALTADO, COR BRANCA, TIPO FIXAÇÃO PAREDE, TIPO USO PAPEL, APLICAÇÃO DOMÉSTICO, CARACTERÍSTICAS ADICIONAIS 2 DOBRAS</t>
  </si>
  <si>
    <t>PORTA-TOALHA, MATERIAL PLÁSTICO ABS, COR BRANCA, TIPO FIXAÇÃO PAREDE, TIPO USO TOALHA DE PAPEL, APLICAÇÃO BANHEIRO, CARACTERÍSTICAS ADICIONAIS 2 DOBRAS, VISOR TRANSPARENTE PARA VERIFICAÇÃO DO</t>
  </si>
  <si>
    <t>QUEROSENE, USO ILUMINANTE, TIPO QI</t>
  </si>
  <si>
    <t>QUEROSENE, USO LIMPEZA, DESENGRAXANTE, SOLVENTE, TIPO COMUM</t>
  </si>
  <si>
    <t>REGADOR, MATERIAL PLÁSTICO, TIPO BICO CHUVEIRO, CARACTERÍSTICAS ADICIONAIS ALÇA INTEIRA, CAPACIDADE 10 L</t>
  </si>
  <si>
    <t>REMOVEDOR, TIPO BASE DE ÁGUA, BUTIL GLICOL, FRAGÂNCIA E BUTANO/PR O, APLICAÇÃO LIMPEZA E REMOÇÃO DE RESÍDUOS DIVERSOS EM VIDROS,, CARACTERÍSTICAS ADICIONAIS A SECO</t>
  </si>
  <si>
    <t>LT 5.00 L</t>
  </si>
  <si>
    <t>RODO, MATERIAL CABO ALUMÍNIO, COMPRIMENTO SUPORTE 30 CM, QUANTIDADE BORRACHAS 2 UN, CARACTERÍSTICAS ADICIONAIS CABO APROXIMADAMENTE 1,50 M</t>
  </si>
  <si>
    <t>RODO, MATERIAL CABO ALUMÍNIO, MATERIAL SUPORTE ALUMÍNIO, COMPRIMENTO SUPORTE 40 CM, COR SUPORTE E CABO NATURAL, QUANTIDADE BORRACHAS 1 UN</t>
  </si>
  <si>
    <t>RODO - CABO DE ALUMÍNIO, COMPRIMENTO SUPORTE APROX. 40 CM, 01 BORRACHA, CABO APROXIMADAMENTE 1,50. HAVENDO DIVERGÊNCIA ENTRE A DESCRIÇÃO E A DESCRIÇÃO COMPLEMENTAR, PREVALECE A DESCRIÇÃO COMPLEMENTAR.</t>
  </si>
  <si>
    <t>RODO, MATERIAL CABO ALUMÍNIO, MATERIAL SUPORTE ALUMÍNIO, COMPRIMENTO SUPORTE 60 CM, COR SUPORTE E CABO NATURAL, QUANTIDADE BORRACHAS 1 UN</t>
  </si>
  <si>
    <t>RODO, MATERIAL CABO MADEIRA, MATERIAL SUPORTE MADEIRA, COMPRIMENTO SUPORTE 60 CM, COR SUPORTE E CABO PRATA, QUANTIDADE BORRACHAS 1 UN</t>
  </si>
  <si>
    <t>SABÃO BARRA, COMPOSIÇÃO BÁSICA SAIS + ÁCIDO GRAXO, TIPO COCO NATURAL, CARACTERÍSTICAS ADICIONAIS SEM PERFUME</t>
  </si>
  <si>
    <t>BR 200.00 G</t>
  </si>
  <si>
    <t>SABÃO BARRA, COMPOSIÇÃO BÁSICA SAIS + ÁCIDO GRAXO, TIPO NEUTRO, CARACTERÍSTICAS ADICIONAIS SEM PERFUME</t>
  </si>
  <si>
    <t>SABÃO BARRA, COMPOSIÇÃO BÁSICA SAL INORGÂNICO, ÁGUA, COADJUVANTE, EMOLIENTE E PI G, TIPO NEUTRO, CARACTERÍSTICAS ADICIONAIS SEM PERFUME</t>
  </si>
  <si>
    <t>SABAO EM BARRA (ATENÇÃO - RESOLUÇÃO CONAMA 356/2005 - TIPO COMUM, PADRÃO COMERCIAL. HAVENDO DIVERGÊNCIA ENTRE A DESCRIÇÃO E A DESCRIÇÃO COMPLEMENTAR, PREVALECE A DESCRIÇÃO COMPLEMENTAR.</t>
  </si>
  <si>
    <t>EMB 5.00 UN</t>
  </si>
  <si>
    <t>SABÃO PASTA, COMPOSIÇÃO GLICERINA, TENSOATIVO ANIÔNICO E CARBOIDRATO, APLICAÇÃO LIMPEZA PESADA COM AÇÃO DESENGRAXANTE</t>
  </si>
  <si>
    <t>POTE 500.00 G</t>
  </si>
  <si>
    <t>SABÃO PASTA, COMPOSIÇÃO SABÃO DE CÔCO, TENSOATIVO ANIONICO, CARBOIDRATO, Q, APLICAÇÃO LIMPEZA PESADA COM AÇÃO DESENGRAXANTE</t>
  </si>
  <si>
    <t>SABÃO PÓ, APLICAÇÃO LAVAR ROUPAS, ADITIVOS ALVEJANTE E AMACIANTE, ODOR CAMPESTRE</t>
  </si>
  <si>
    <t>SC 5.00 KG</t>
  </si>
  <si>
    <t>SABÃO PÓ, APLICAÇÃO LAVAR ROUPAS, ADITIVOS ALVEJANTE, ODOR FLORAL, ASPECTO FÍSICO PÓ, COMPOSIÇÃO ÁGUA, ALQUIL BENZENO SULFATO DE SÓDIO, CORANTE, C A, CARACTERÍSTICAS ADICIONAIS BIODEGRADÁVEL</t>
  </si>
  <si>
    <t>SABÃO PÓ, APLICAÇÃO LIMPEZA GERAL, ASPECTO FÍSICO PÓ, CARACTERÍSTICAS ADICIONAIS BIODEGRADÁVEL</t>
  </si>
  <si>
    <t>SABONETE, ASPECTO FÍSICO SÓLIDO, PESO 90 G, TIPO COM PERFUME, FORMATO OVALADO, COR BRANCA, APLICAÇÃO PELE NORMAL</t>
  </si>
  <si>
    <t>SABONETEIRA, MATERIAL SUPORTE PLÁSTICO, MATERIAL RESERVATÓRIO ABS, ALTURA 28,70 CM, LARGURA 12,50 CM, CAPACIDADE 800 ML, TIPO USO SABONETE LÍQUIDO, CARACTERÍSTICAS ADICIONAIS TRAVAS LATERAIS, COR BRANCA E CINZA, PROFUNDIDADE</t>
  </si>
  <si>
    <t>COM PARAFUSOS DE FIXAÇÃO.</t>
  </si>
  <si>
    <t>SABONETE LÍQUIDO, ASPECTO FÍSICO CREMOSO, APLICAÇÃO SABONETEIRA PARA SABONETE LÍQUIDO, CARACTERÍSTICAS ADICIONAIS REFIL 800 ML PARA DISPENSER, AROMA ERVA- DOCE</t>
  </si>
  <si>
    <t>BOL 800.00 ML</t>
  </si>
  <si>
    <t>SABONETE LÍQUIDO, ASPECTO FÍSICO LÍQUIDO CREMOSO EM GEL, ACIDEZ NEUTRO, APLICAÇÃO ASSEPSIA DAS MÃOS, CARACTERÍSTICAS ADICIONAIS BIODEGRADÁVEL: 90%, COMPOSIÇÃO DIETANOLAMIDA DE ÁCIDO GRAXO, COCOAMIDOPROPIL BET A, AROMA TALCO</t>
  </si>
  <si>
    <t>SABONETE LÍQUIDO, ASPECTO FÍSICO LÍQUIDO CREMOSO PEROLADO, COR VERDE CLARO, ODOR ERVA DOCE, ACIDEZ 6,50 A 7,50 PH, TEOR ATIVOS 10,50 A 11,50 PER, APLICAÇÃO TOUCADOR</t>
  </si>
  <si>
    <t>COTAR UNIDADE E ENTREGAR CAIXA COM 6 EMBALAGENS DE 5 LITROS.</t>
  </si>
  <si>
    <t>CX 6.00 UN</t>
  </si>
  <si>
    <t>SACO DE ALGODÃO, TAMANHO 60 X 80 CM, COR BRANCA, APLICAÇÃO LIMPEZA, CARACTERÍSTICAS ADICIONAIS TECIDO GROSSO SEM FUROS, COSTURADO, MATERIAL 100% ALGODÃO</t>
  </si>
  <si>
    <t>SACO, MATERIAL POLIETILENO ALTA DENSIDADE, COR BRANCA, CAPACIDADE 100 L, APLICAÇÃO RESÍDUOS HOSPITALARES INFECTANTES E TÓXICOS, ESPESSURA 0,04 MM, CARACTERÍSTICAS ADICIONAIS 1 COM SÍMBOLO DE RISCO BIOLÓGICO</t>
  </si>
  <si>
    <t>PCT 25.00 UN</t>
  </si>
  <si>
    <t>SACO PLÁSTICO LIXO, CAPACIDADE 100 L, COR PRETA, APRESENTAÇÃO PEÇA ÚNICA, LARGURA 80 CM, ALTURA 100 CM</t>
  </si>
  <si>
    <t>MICRA APROXIMADA 3</t>
  </si>
  <si>
    <t>PCT 10.00 UN</t>
  </si>
  <si>
    <t>SACO PLÁSTICO LIXO, CAPACIDADE 100 L, COR PRETA, CARACTERÍSTICAS ADICIONAIS N 14, REFORÇADO</t>
  </si>
  <si>
    <t>MICRA APROXIMADA 10, FARDO COM 5 KG</t>
  </si>
  <si>
    <t>SACO PLÁSTICO LIXO, CAPACIDADE 100 L, COR PRETA, LARGURA 75 CM, ALTURA 105 CM, CARACTERÍSTICAS ADICIONAIS PEÇA ÚNICA/SUPORTA 20KG/IDENTIFICADO/ETIQUETADO, ESPESSURA 0,10 MM, APLICAÇÃO COLETA DE LIXO, MATERIAL POLIETILENO ALTA</t>
  </si>
  <si>
    <t>PCT 100.00 UN</t>
  </si>
  <si>
    <t>SACO PLÁSTICO LIXO, CAPACIDADE 15 L, COR PRETA, APRESENTAÇÃO PEÇA ÚNICA, LARGURA 39 CM, ALTURA 58 CM</t>
  </si>
  <si>
    <t>PCT 20.00 UN</t>
  </si>
  <si>
    <t>SACO PLÁSTICO LIXO, CAPACIDADE 200 L, COR PRETA, LARGURA 88 CM, ALTURA 110 CM, CARACTERÍSTICAS ADICIONAIS REFORÇADO, MATERIAL POLIETILENO</t>
  </si>
  <si>
    <t>SACO DE LIXO 200 LITROS TRANSPARENTE 0,15 MICRA, SUPER REFORÇADO.</t>
  </si>
  <si>
    <t>SACO PLÁSTICO LIXO, CAPACIDADE 30 L, COR PRETA, APRESENTAÇÃO PEÇA ÚNICA, LARGURA 59 CM, ALTURA 62 CM</t>
  </si>
  <si>
    <t>SACO PLÁSTICO LIXO, CAPACIDADE 50, COR BRANCA, APRESENTAÇÃO PEÇA ÚNICA, LARGURA 63, ALTURA 80, CARACTERÍSTICAS ADICIONAIS LEITOSO, 3 MICRA, SÍMBOLO DE SUBSTÂNCIA INFECTANT E, APLICAÇÃO HOSPITALAR</t>
  </si>
  <si>
    <t>SACO PLÁSTICO LIXO, CAPACIDADE 50 L, COR PRETA, APRESENTAÇÃO PEÇA ÚNICA, LARGURA 63 CM, ALTURA 80 CM</t>
  </si>
  <si>
    <t>SOLUÇÃO LIMPADORA, APLICAÇÃO DESEMBAÇADORA, PARA LENTES E OBJETIVAS, TIPO LÍQUIDO À BASE DE ÁLCOOL ISOPROPÍLICO, ASPECTO FÍSICO EM BLISTER ESTÉRIL, DESCARTÁVEL</t>
  </si>
  <si>
    <t>SOLUÇÃO LIMPADORA, APLICAÇÃO QUADRO BRANCO, TIPO INSTANTÂNEA, ASPECTO FÍSICO LÍQUIDO</t>
  </si>
  <si>
    <t>CARACTERÍSTICAS ADICIONAIS SPRAY</t>
  </si>
  <si>
    <t>SOLUÇÃO LIMPEZA, COMPOSIÇÃO BÁSICA ÁCIDO FOSFÓRICO, FINALIDADE LIMPEZA ALUMÍNIO, CARACTERÍSTICAS ADICIONAIS INCOLOR, ANTIOXIDANTE</t>
  </si>
  <si>
    <t>SOLUÇÃO LIMPEZA MULTIUSO, COMPOSIÇÃO BÁSICA ÁGUA SANITÁRIA, ALVEJANTE E DESINFETANTE, ASPECTO FÍSICO LÍQUIDO, APLICAÇÃO LIMPEZA GERAL, CARACTERÍSTICAS ADICIONAIS TAMPA DOSADORA DE FLUXO</t>
  </si>
  <si>
    <t>LIMPADOR INSTANTÂNEO.</t>
  </si>
  <si>
    <t>TAPETE, MATERIAL SUPERFÍCIE FILAMENTOS VINIL ENTRELAÇADOS, MATERIAL BASE VINIL , TIPO CAPACHO, ALTURA TOTAL 10 MM, LARGURA 1,26 M, COMPRIMENTO 1,46 M, COR BÁSICA CINZA CLARO, CARACTERÍSTICAS ADICIONAIS ANTI-DERRAPANTE/ANTI-CHAMA</t>
  </si>
  <si>
    <t>TOALHA DE PAPEL, MATERIAL 100% CELULOSE VIRGEM, TIPO FOLHA 2 DOBRAS, COMPRIMENTO 20 CM, LARGURA 21 CM, COR BRANCA, CARACTERÍSTICAS ADICIONAIS INTERFOLHADA</t>
  </si>
  <si>
    <t>FD 1000.00 FL</t>
  </si>
  <si>
    <t>TOALHA DE PAPEL, MATERIAL 100% CELULOSE VIRGEM, TIPO FOLHA 3 DOBRAS, COMPRIMENTO 22 CM, LARGURA 23 CM, COR BRANCA, CARACTERÍSTICAS ADICIONAIS DESCARTÁVEL, APLICAÇÃO HIGIENE PESSOAL</t>
  </si>
  <si>
    <t>TOALHA DE PAPEL 20X22,5 CM</t>
  </si>
  <si>
    <t>PCT 1000.00 FL</t>
  </si>
  <si>
    <t>TOALHA DE PAPEL, MATERIAL CELULOSE (100% FIBRAS NATURAIS), TIPO FOLHA INTERFOLHA, 2 DOBRAS, COMPRIMENTO 23 CM, LARGURA 20 CM, CARACTERÍSTICAS ADICIONAIS DESCARTÁVEL, REF.7333, MACIO E ABSORVENTE, APLICAÇÃO EM TOALETES</t>
  </si>
  <si>
    <t>PCT 1250.00 FL</t>
  </si>
  <si>
    <t>TOALHA DE PAPEL, MATERIAL PAPEL/ CELULOSE VIRGEM, TIPO FOLHA 1 DOBRA, COMPRIMENTO 22 CM, LARGURA 20,70 CM, COR BRANCA, CARACTERÍSTICAS ADICIONAIS INTERFOLHADA, MACIA, ABSORVENTE ISENTO DE IMPUREZ A, APLICAÇÃO EM TOALETES</t>
  </si>
  <si>
    <t>CX 2000.00 UN</t>
  </si>
  <si>
    <t>VASSOURA, MATERIAL CERDAS PÊLO SINTÉTICO, MATERIAL CABO MADEIRA, COMPRIMENTO CEPA 30 CM, CARACTERÍSTICAS ADICIONAIS COM CABO, APLICAÇÃO LIMPEZA EM GERAL</t>
  </si>
  <si>
    <t>VASSOURA, MATERIAL CERDAS PET (RECICLADO), MATERIAL CEPA PLÁSTICO, COMPRIMENTO CEPA 40 CM, CARACTERÍSTICAS ADICIONAIS CABO ROSQUEÁVEL, 1,50 M</t>
  </si>
  <si>
    <t>VASSOURA, MATERIAL CERDAS PIAÇAVA, MATERIAL CABO MADEIRA, MATERIAL CEPA MADEIRA, COMPRIMENTO CEPA 60 CM, TIPO INSTITUCIONAL, TIPO CABO COMPRIDO, LARGURA CEPA 7,5 CM, ALTURA CEPA 05 CM, APLICAÇÃO LIMPEZA EM GERAL</t>
  </si>
  <si>
    <t>VASSOURA, MATERIAL CERDAS PIAÇAVA, MATERIAL CABO MADEIRA PLASTIFICADA, MATERIAL CEPA MADEIRA, COMPRIMENTO CEPA 20 CM, COMPRIMENTO CERDAS MÍNIMO 9 CM, CARACTERÍSTICAS ADICIONAIS COM CABO ROSQUEADO</t>
  </si>
  <si>
    <t>VASSOURA, MATERIAL CERDAS PITA, MATERIAL CABO PLÁSTICO, MATERIAL CEPA PLÁSTICO , COMPRIMENTO CEPA 30 CM, COMPRIMENTO CERDAS MÍNIMO 5 CM, CARACTERÍSTICAS ADICIONAIS COM CABO ROSQUEADO</t>
  </si>
  <si>
    <t>VASSOURINHA, MATERIAL CERDA NÁILON, MATERIAL CABO PLÁSTICO, APLICAÇÃO LIMPEZA SANITÁRIO</t>
  </si>
  <si>
    <t>soma de todos</t>
  </si>
  <si>
    <t>ok com tr</t>
  </si>
  <si>
    <t>divergente do tr</t>
  </si>
  <si>
    <t>23104.018433/2023-53</t>
  </si>
  <si>
    <t>valor a ser buscado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</si>
</sst>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;[Red]\-&quot;R$&quot;\ #,##0.00"/>
    <numFmt numFmtId="181" formatCode="_-[$R$-416]\ * #,##0.00_-;\-[$R$-416]\ * #,##0.00_-;_-[$R$-416]\ * &quot;-&quot;??_-;_-@_-"/>
  </numFmts>
  <fonts count="26">
    <font>
      <sz val="10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sz val="8"/>
      <color rgb="FF000000"/>
      <name val="Arial"/>
      <charset val="134"/>
    </font>
    <font>
      <sz val="8"/>
      <color rgb="FF000000"/>
      <name val="Arial"/>
      <charset val="134"/>
    </font>
    <font>
      <u/>
      <sz val="10"/>
      <color theme="10"/>
      <name val="Calibri"/>
      <charset val="134"/>
      <scheme val="minor"/>
    </font>
    <font>
      <sz val="8"/>
      <color theme="1"/>
      <name val="Arial"/>
      <charset val="134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8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177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center" vertical="center" wrapText="1"/>
    </xf>
    <xf numFmtId="180" fontId="2" fillId="3" borderId="2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center" vertical="center" wrapText="1"/>
    </xf>
    <xf numFmtId="180" fontId="2" fillId="3" borderId="3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77" fontId="2" fillId="0" borderId="0" xfId="0" applyNumberFormat="1" applyFont="1" applyAlignment="1">
      <alignment horizontal="left"/>
    </xf>
    <xf numFmtId="0" fontId="0" fillId="4" borderId="0" xfId="0" applyFill="1" applyAlignment="1">
      <alignment horizontal="center" vertical="center"/>
    </xf>
    <xf numFmtId="0" fontId="0" fillId="4" borderId="0" xfId="0" applyFill="1">
      <alignment vertical="center"/>
    </xf>
    <xf numFmtId="181" fontId="0" fillId="4" borderId="0" xfId="0" applyNumberForma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181" fontId="4" fillId="4" borderId="3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4" borderId="3" xfId="6" applyFill="1" applyBorder="1" applyAlignment="1">
      <alignment horizontal="center" vertical="center" wrapText="1"/>
    </xf>
    <xf numFmtId="181" fontId="5" fillId="4" borderId="3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181" fontId="0" fillId="4" borderId="3" xfId="0" applyNumberFormat="1" applyFill="1" applyBorder="1">
      <alignment vertical="center"/>
    </xf>
    <xf numFmtId="0" fontId="3" fillId="4" borderId="3" xfId="0" applyFont="1" applyFill="1" applyBorder="1" applyAlignment="1">
      <alignment horizontal="centerContinuous" vertical="center"/>
    </xf>
    <xf numFmtId="181" fontId="3" fillId="4" borderId="3" xfId="0" applyNumberFormat="1" applyFont="1" applyFill="1" applyBorder="1" applyAlignment="1">
      <alignment horizontal="centerContinuous" vertical="center"/>
    </xf>
    <xf numFmtId="0" fontId="0" fillId="4" borderId="3" xfId="0" applyFill="1" applyBorder="1" applyAlignment="1">
      <alignment horizontal="centerContinuous" vertical="center"/>
    </xf>
    <xf numFmtId="181" fontId="0" fillId="4" borderId="3" xfId="0" applyNumberFormat="1" applyFill="1" applyBorder="1" applyAlignment="1">
      <alignment horizontal="centerContinuous" vertical="center"/>
    </xf>
    <xf numFmtId="177" fontId="3" fillId="4" borderId="3" xfId="2" applyFont="1" applyFill="1" applyBorder="1" applyAlignment="1">
      <alignment vertical="center"/>
    </xf>
    <xf numFmtId="177" fontId="3" fillId="4" borderId="3" xfId="0" applyNumberFormat="1" applyFont="1" applyFill="1" applyBorder="1">
      <alignment vertic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javascript:void(0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0"/>
  <sheetViews>
    <sheetView showGridLines="0" tabSelected="1" workbookViewId="0">
      <pane ySplit="1" topLeftCell="A2" activePane="bottomLeft" state="frozen"/>
      <selection/>
      <selection pane="bottomLeft" activeCell="J371" sqref="J371"/>
    </sheetView>
  </sheetViews>
  <sheetFormatPr defaultColWidth="9" defaultRowHeight="12.75"/>
  <cols>
    <col min="1" max="1" width="9.14285714285714" style="24"/>
    <col min="2" max="2" width="9.14285714285714" style="25"/>
    <col min="3" max="3" width="23.7142857142857" style="24" customWidth="1"/>
    <col min="4" max="4" width="12.8571428571429" style="25" customWidth="1"/>
    <col min="5" max="5" width="11.2857142857143" style="25" customWidth="1"/>
    <col min="6" max="6" width="13" style="26" customWidth="1"/>
    <col min="7" max="7" width="16.7142857142857" style="24" customWidth="1"/>
    <col min="8" max="8" width="12.7142857142857" style="24" customWidth="1"/>
    <col min="9" max="9" width="13.5714285714286" style="24" customWidth="1"/>
    <col min="10" max="10" width="15.2857142857143" style="25" customWidth="1"/>
    <col min="11" max="16384" width="9.14285714285714" style="25"/>
  </cols>
  <sheetData>
    <row r="1" s="24" customFormat="1" ht="45.75" customHeight="1" spans="1:10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8" t="s">
        <v>5</v>
      </c>
      <c r="G1" s="27" t="s">
        <v>6</v>
      </c>
      <c r="H1" s="27" t="s">
        <v>7</v>
      </c>
      <c r="I1" s="27" t="s">
        <v>8</v>
      </c>
      <c r="J1" s="27" t="s">
        <v>9</v>
      </c>
    </row>
    <row r="2" ht="22.5" spans="1:10">
      <c r="A2" s="29">
        <v>1</v>
      </c>
      <c r="B2" s="29" t="s">
        <v>10</v>
      </c>
      <c r="C2" s="30" t="s">
        <v>11</v>
      </c>
      <c r="D2" s="29" t="s">
        <v>12</v>
      </c>
      <c r="E2" s="29" t="s">
        <v>13</v>
      </c>
      <c r="F2" s="31">
        <v>9.34</v>
      </c>
      <c r="G2" s="32" t="s">
        <v>14</v>
      </c>
      <c r="H2" s="32" t="s">
        <v>15</v>
      </c>
      <c r="I2" s="32">
        <v>745</v>
      </c>
      <c r="J2" s="33">
        <f>F2*I2</f>
        <v>6958.3</v>
      </c>
    </row>
    <row r="3" ht="22.5" spans="1:10">
      <c r="A3" s="29">
        <v>2</v>
      </c>
      <c r="B3" s="29" t="s">
        <v>10</v>
      </c>
      <c r="C3" s="30" t="s">
        <v>11</v>
      </c>
      <c r="D3" s="29" t="s">
        <v>16</v>
      </c>
      <c r="E3" s="29" t="s">
        <v>13</v>
      </c>
      <c r="F3" s="31">
        <v>2.31</v>
      </c>
      <c r="G3" s="32" t="s">
        <v>14</v>
      </c>
      <c r="H3" s="32" t="s">
        <v>15</v>
      </c>
      <c r="I3" s="32">
        <v>325</v>
      </c>
      <c r="J3" s="33">
        <f t="shared" ref="J3:J66" si="0">F3*I3</f>
        <v>750.75</v>
      </c>
    </row>
    <row r="4" ht="25.5" spans="1:10">
      <c r="A4" s="29">
        <v>3</v>
      </c>
      <c r="B4" s="29" t="s">
        <v>10</v>
      </c>
      <c r="C4" s="30" t="s">
        <v>17</v>
      </c>
      <c r="D4" s="29" t="s">
        <v>18</v>
      </c>
      <c r="E4" s="29" t="s">
        <v>13</v>
      </c>
      <c r="F4" s="31">
        <v>6.54</v>
      </c>
      <c r="G4" s="32" t="s">
        <v>14</v>
      </c>
      <c r="H4" s="32" t="s">
        <v>15</v>
      </c>
      <c r="I4" s="32">
        <v>85</v>
      </c>
      <c r="J4" s="33">
        <f t="shared" si="0"/>
        <v>555.9</v>
      </c>
    </row>
    <row r="5" ht="25.5" spans="1:10">
      <c r="A5" s="29">
        <v>4</v>
      </c>
      <c r="B5" s="29" t="s">
        <v>10</v>
      </c>
      <c r="C5" s="30" t="s">
        <v>19</v>
      </c>
      <c r="D5" s="29" t="s">
        <v>16</v>
      </c>
      <c r="E5" s="29" t="s">
        <v>13</v>
      </c>
      <c r="F5" s="31">
        <v>6.14</v>
      </c>
      <c r="G5" s="32" t="s">
        <v>14</v>
      </c>
      <c r="H5" s="32" t="s">
        <v>15</v>
      </c>
      <c r="I5" s="32">
        <v>1955</v>
      </c>
      <c r="J5" s="33">
        <f t="shared" si="0"/>
        <v>12003.7</v>
      </c>
    </row>
    <row r="6" ht="25.5" spans="1:10">
      <c r="A6" s="29">
        <v>5</v>
      </c>
      <c r="B6" s="29" t="s">
        <v>10</v>
      </c>
      <c r="C6" s="30" t="s">
        <v>20</v>
      </c>
      <c r="D6" s="29" t="s">
        <v>21</v>
      </c>
      <c r="E6" s="29" t="s">
        <v>13</v>
      </c>
      <c r="F6" s="31">
        <v>6.44</v>
      </c>
      <c r="G6" s="32" t="s">
        <v>14</v>
      </c>
      <c r="H6" s="32" t="s">
        <v>15</v>
      </c>
      <c r="I6" s="32">
        <v>100</v>
      </c>
      <c r="J6" s="33">
        <f t="shared" si="0"/>
        <v>644</v>
      </c>
    </row>
    <row r="7" ht="22.5" spans="1:10">
      <c r="A7" s="29">
        <v>6</v>
      </c>
      <c r="B7" s="29" t="s">
        <v>10</v>
      </c>
      <c r="C7" s="30" t="s">
        <v>22</v>
      </c>
      <c r="D7" s="29" t="s">
        <v>23</v>
      </c>
      <c r="E7" s="29" t="s">
        <v>13</v>
      </c>
      <c r="F7" s="31">
        <v>8.61</v>
      </c>
      <c r="G7" s="32" t="s">
        <v>14</v>
      </c>
      <c r="H7" s="32" t="s">
        <v>15</v>
      </c>
      <c r="I7" s="32">
        <v>265</v>
      </c>
      <c r="J7" s="33">
        <f t="shared" si="0"/>
        <v>2281.65</v>
      </c>
    </row>
    <row r="8" ht="22.5" spans="1:10">
      <c r="A8" s="29">
        <v>7</v>
      </c>
      <c r="B8" s="29" t="s">
        <v>10</v>
      </c>
      <c r="C8" s="30" t="s">
        <v>24</v>
      </c>
      <c r="D8" s="29" t="s">
        <v>23</v>
      </c>
      <c r="E8" s="29" t="s">
        <v>13</v>
      </c>
      <c r="F8" s="31">
        <v>7.46</v>
      </c>
      <c r="G8" s="32" t="s">
        <v>14</v>
      </c>
      <c r="H8" s="32" t="s">
        <v>15</v>
      </c>
      <c r="I8" s="32">
        <v>1855</v>
      </c>
      <c r="J8" s="33">
        <f t="shared" si="0"/>
        <v>13838.3</v>
      </c>
    </row>
    <row r="9" ht="22.5" spans="1:10">
      <c r="A9" s="29">
        <v>8</v>
      </c>
      <c r="B9" s="29" t="s">
        <v>10</v>
      </c>
      <c r="C9" s="30" t="s">
        <v>25</v>
      </c>
      <c r="D9" s="29" t="s">
        <v>26</v>
      </c>
      <c r="E9" s="29" t="s">
        <v>13</v>
      </c>
      <c r="F9" s="31">
        <v>53.26</v>
      </c>
      <c r="G9" s="32" t="s">
        <v>14</v>
      </c>
      <c r="H9" s="32" t="s">
        <v>15</v>
      </c>
      <c r="I9" s="32">
        <v>250</v>
      </c>
      <c r="J9" s="33">
        <f t="shared" si="0"/>
        <v>13315</v>
      </c>
    </row>
    <row r="10" ht="22.5" spans="1:10">
      <c r="A10" s="29">
        <v>9</v>
      </c>
      <c r="B10" s="29" t="s">
        <v>10</v>
      </c>
      <c r="C10" s="30" t="s">
        <v>27</v>
      </c>
      <c r="D10" s="29" t="s">
        <v>28</v>
      </c>
      <c r="E10" s="29" t="s">
        <v>13</v>
      </c>
      <c r="F10" s="31">
        <v>5.45</v>
      </c>
      <c r="G10" s="32" t="s">
        <v>14</v>
      </c>
      <c r="H10" s="32" t="s">
        <v>15</v>
      </c>
      <c r="I10" s="32">
        <v>250</v>
      </c>
      <c r="J10" s="33">
        <f t="shared" si="0"/>
        <v>1362.5</v>
      </c>
    </row>
    <row r="11" ht="22.5" spans="1:10">
      <c r="A11" s="29">
        <v>10</v>
      </c>
      <c r="B11" s="29" t="s">
        <v>10</v>
      </c>
      <c r="C11" s="30" t="s">
        <v>29</v>
      </c>
      <c r="D11" s="29" t="s">
        <v>30</v>
      </c>
      <c r="E11" s="29" t="s">
        <v>13</v>
      </c>
      <c r="F11" s="31">
        <v>7.54</v>
      </c>
      <c r="G11" s="32" t="s">
        <v>14</v>
      </c>
      <c r="H11" s="32" t="s">
        <v>15</v>
      </c>
      <c r="I11" s="32">
        <v>115</v>
      </c>
      <c r="J11" s="33">
        <f t="shared" si="0"/>
        <v>867.1</v>
      </c>
    </row>
    <row r="12" ht="22.5" spans="1:10">
      <c r="A12" s="29">
        <v>11</v>
      </c>
      <c r="B12" s="29" t="s">
        <v>10</v>
      </c>
      <c r="C12" s="30" t="s">
        <v>31</v>
      </c>
      <c r="D12" s="29" t="s">
        <v>32</v>
      </c>
      <c r="E12" s="29" t="s">
        <v>13</v>
      </c>
      <c r="F12" s="31">
        <v>63.15</v>
      </c>
      <c r="G12" s="32" t="s">
        <v>14</v>
      </c>
      <c r="H12" s="32" t="s">
        <v>15</v>
      </c>
      <c r="I12" s="32">
        <v>45</v>
      </c>
      <c r="J12" s="33">
        <f t="shared" si="0"/>
        <v>2841.75</v>
      </c>
    </row>
    <row r="13" ht="22.5" spans="1:10">
      <c r="A13" s="29">
        <v>12</v>
      </c>
      <c r="B13" s="29" t="s">
        <v>10</v>
      </c>
      <c r="C13" s="30" t="s">
        <v>33</v>
      </c>
      <c r="D13" s="29" t="s">
        <v>32</v>
      </c>
      <c r="E13" s="29" t="s">
        <v>13</v>
      </c>
      <c r="F13" s="31">
        <v>128.19</v>
      </c>
      <c r="G13" s="32" t="s">
        <v>14</v>
      </c>
      <c r="H13" s="32" t="s">
        <v>15</v>
      </c>
      <c r="I13" s="32">
        <v>40</v>
      </c>
      <c r="J13" s="33">
        <f t="shared" si="0"/>
        <v>5127.6</v>
      </c>
    </row>
    <row r="14" ht="22.5" spans="1:10">
      <c r="A14" s="29">
        <v>13</v>
      </c>
      <c r="B14" s="29" t="s">
        <v>10</v>
      </c>
      <c r="C14" s="30" t="s">
        <v>34</v>
      </c>
      <c r="D14" s="29" t="s">
        <v>32</v>
      </c>
      <c r="E14" s="29" t="s">
        <v>13</v>
      </c>
      <c r="F14" s="31">
        <v>19.51</v>
      </c>
      <c r="G14" s="32" t="s">
        <v>14</v>
      </c>
      <c r="H14" s="32" t="s">
        <v>15</v>
      </c>
      <c r="I14" s="32">
        <v>10</v>
      </c>
      <c r="J14" s="33">
        <f t="shared" si="0"/>
        <v>195.1</v>
      </c>
    </row>
    <row r="15" ht="22.5" spans="1:10">
      <c r="A15" s="29">
        <v>14</v>
      </c>
      <c r="B15" s="29" t="s">
        <v>10</v>
      </c>
      <c r="C15" s="30" t="s">
        <v>35</v>
      </c>
      <c r="D15" s="29" t="s">
        <v>32</v>
      </c>
      <c r="E15" s="29" t="s">
        <v>13</v>
      </c>
      <c r="F15" s="31">
        <v>102.98</v>
      </c>
      <c r="G15" s="32" t="s">
        <v>14</v>
      </c>
      <c r="H15" s="32" t="s">
        <v>15</v>
      </c>
      <c r="I15" s="32">
        <v>75</v>
      </c>
      <c r="J15" s="33">
        <f t="shared" si="0"/>
        <v>7723.5</v>
      </c>
    </row>
    <row r="16" ht="22.5" spans="1:10">
      <c r="A16" s="29">
        <v>15</v>
      </c>
      <c r="B16" s="29" t="s">
        <v>10</v>
      </c>
      <c r="C16" s="30" t="s">
        <v>36</v>
      </c>
      <c r="D16" s="29" t="s">
        <v>32</v>
      </c>
      <c r="E16" s="29" t="s">
        <v>13</v>
      </c>
      <c r="F16" s="31">
        <v>64.13</v>
      </c>
      <c r="G16" s="32" t="s">
        <v>14</v>
      </c>
      <c r="H16" s="32" t="s">
        <v>15</v>
      </c>
      <c r="I16" s="32">
        <v>20</v>
      </c>
      <c r="J16" s="33">
        <f t="shared" si="0"/>
        <v>1282.6</v>
      </c>
    </row>
    <row r="17" ht="22.5" spans="1:10">
      <c r="A17" s="29">
        <v>16</v>
      </c>
      <c r="B17" s="29" t="s">
        <v>10</v>
      </c>
      <c r="C17" s="30" t="s">
        <v>37</v>
      </c>
      <c r="D17" s="29" t="s">
        <v>32</v>
      </c>
      <c r="E17" s="29" t="s">
        <v>13</v>
      </c>
      <c r="F17" s="31">
        <v>33.48</v>
      </c>
      <c r="G17" s="32" t="s">
        <v>14</v>
      </c>
      <c r="H17" s="32" t="s">
        <v>15</v>
      </c>
      <c r="I17" s="32">
        <v>30</v>
      </c>
      <c r="J17" s="33">
        <f t="shared" si="0"/>
        <v>1004.4</v>
      </c>
    </row>
    <row r="18" ht="22.5" spans="1:10">
      <c r="A18" s="29">
        <v>17</v>
      </c>
      <c r="B18" s="29" t="s">
        <v>10</v>
      </c>
      <c r="C18" s="30" t="s">
        <v>38</v>
      </c>
      <c r="D18" s="29" t="s">
        <v>32</v>
      </c>
      <c r="E18" s="29" t="s">
        <v>13</v>
      </c>
      <c r="F18" s="31">
        <v>17.62</v>
      </c>
      <c r="G18" s="32" t="s">
        <v>14</v>
      </c>
      <c r="H18" s="32" t="s">
        <v>15</v>
      </c>
      <c r="I18" s="32">
        <v>30</v>
      </c>
      <c r="J18" s="33">
        <f t="shared" si="0"/>
        <v>528.6</v>
      </c>
    </row>
    <row r="19" ht="22.5" spans="1:10">
      <c r="A19" s="29">
        <v>18</v>
      </c>
      <c r="B19" s="29" t="s">
        <v>10</v>
      </c>
      <c r="C19" s="30" t="s">
        <v>39</v>
      </c>
      <c r="D19" s="29" t="s">
        <v>32</v>
      </c>
      <c r="E19" s="29" t="s">
        <v>13</v>
      </c>
      <c r="F19" s="31">
        <v>48.07</v>
      </c>
      <c r="G19" s="32" t="s">
        <v>14</v>
      </c>
      <c r="H19" s="32" t="s">
        <v>15</v>
      </c>
      <c r="I19" s="32">
        <v>35</v>
      </c>
      <c r="J19" s="33">
        <f t="shared" si="0"/>
        <v>1682.45</v>
      </c>
    </row>
    <row r="20" ht="22.5" spans="1:10">
      <c r="A20" s="29">
        <v>19</v>
      </c>
      <c r="B20" s="29" t="s">
        <v>10</v>
      </c>
      <c r="C20" s="30" t="s">
        <v>40</v>
      </c>
      <c r="D20" s="29" t="s">
        <v>32</v>
      </c>
      <c r="E20" s="29" t="s">
        <v>13</v>
      </c>
      <c r="F20" s="31">
        <v>13.65</v>
      </c>
      <c r="G20" s="32" t="s">
        <v>14</v>
      </c>
      <c r="H20" s="32" t="s">
        <v>15</v>
      </c>
      <c r="I20" s="32">
        <v>35</v>
      </c>
      <c r="J20" s="33">
        <f t="shared" si="0"/>
        <v>477.75</v>
      </c>
    </row>
    <row r="21" ht="22.5" spans="1:10">
      <c r="A21" s="29">
        <v>20</v>
      </c>
      <c r="B21" s="29" t="s">
        <v>10</v>
      </c>
      <c r="C21" s="30" t="s">
        <v>41</v>
      </c>
      <c r="D21" s="29" t="s">
        <v>32</v>
      </c>
      <c r="E21" s="29" t="s">
        <v>13</v>
      </c>
      <c r="F21" s="31">
        <v>8.25</v>
      </c>
      <c r="G21" s="32" t="s">
        <v>14</v>
      </c>
      <c r="H21" s="32" t="s">
        <v>15</v>
      </c>
      <c r="I21" s="32">
        <v>45</v>
      </c>
      <c r="J21" s="33">
        <f t="shared" si="0"/>
        <v>371.25</v>
      </c>
    </row>
    <row r="22" ht="22.5" spans="1:10">
      <c r="A22" s="29">
        <v>21</v>
      </c>
      <c r="B22" s="29" t="s">
        <v>10</v>
      </c>
      <c r="C22" s="30" t="s">
        <v>42</v>
      </c>
      <c r="D22" s="29" t="s">
        <v>32</v>
      </c>
      <c r="E22" s="29" t="s">
        <v>13</v>
      </c>
      <c r="F22" s="31">
        <v>11.38</v>
      </c>
      <c r="G22" s="32" t="s">
        <v>14</v>
      </c>
      <c r="H22" s="32" t="s">
        <v>15</v>
      </c>
      <c r="I22" s="32">
        <v>30</v>
      </c>
      <c r="J22" s="33">
        <f t="shared" si="0"/>
        <v>341.4</v>
      </c>
    </row>
    <row r="23" ht="22.5" spans="1:10">
      <c r="A23" s="29">
        <v>22</v>
      </c>
      <c r="B23" s="29" t="s">
        <v>10</v>
      </c>
      <c r="C23" s="30" t="s">
        <v>43</v>
      </c>
      <c r="D23" s="29" t="s">
        <v>32</v>
      </c>
      <c r="E23" s="29" t="s">
        <v>13</v>
      </c>
      <c r="F23" s="31">
        <v>7.45</v>
      </c>
      <c r="G23" s="32" t="s">
        <v>14</v>
      </c>
      <c r="H23" s="32" t="s">
        <v>15</v>
      </c>
      <c r="I23" s="32">
        <v>20</v>
      </c>
      <c r="J23" s="33">
        <f t="shared" si="0"/>
        <v>149</v>
      </c>
    </row>
    <row r="24" ht="22.5" spans="1:10">
      <c r="A24" s="29">
        <v>23</v>
      </c>
      <c r="B24" s="29" t="s">
        <v>10</v>
      </c>
      <c r="C24" s="30" t="s">
        <v>44</v>
      </c>
      <c r="D24" s="29" t="s">
        <v>45</v>
      </c>
      <c r="E24" s="29" t="s">
        <v>13</v>
      </c>
      <c r="F24" s="31">
        <v>7.01</v>
      </c>
      <c r="G24" s="32" t="s">
        <v>14</v>
      </c>
      <c r="H24" s="32" t="s">
        <v>15</v>
      </c>
      <c r="I24" s="32">
        <v>310</v>
      </c>
      <c r="J24" s="33">
        <f t="shared" si="0"/>
        <v>2173.1</v>
      </c>
    </row>
    <row r="25" ht="22.5" spans="1:10">
      <c r="A25" s="29">
        <v>24</v>
      </c>
      <c r="B25" s="29" t="s">
        <v>10</v>
      </c>
      <c r="C25" s="30" t="s">
        <v>46</v>
      </c>
      <c r="D25" s="29" t="s">
        <v>32</v>
      </c>
      <c r="E25" s="29" t="s">
        <v>13</v>
      </c>
      <c r="F25" s="31">
        <v>268.17</v>
      </c>
      <c r="G25" s="32" t="s">
        <v>14</v>
      </c>
      <c r="H25" s="32" t="s">
        <v>15</v>
      </c>
      <c r="I25" s="32">
        <v>60</v>
      </c>
      <c r="J25" s="33">
        <f t="shared" si="0"/>
        <v>16090.2</v>
      </c>
    </row>
    <row r="26" ht="22.5" spans="1:10">
      <c r="A26" s="29">
        <v>25</v>
      </c>
      <c r="B26" s="29" t="s">
        <v>10</v>
      </c>
      <c r="C26" s="30" t="s">
        <v>47</v>
      </c>
      <c r="D26" s="29" t="s">
        <v>32</v>
      </c>
      <c r="E26" s="29" t="s">
        <v>13</v>
      </c>
      <c r="F26" s="31">
        <v>177.29</v>
      </c>
      <c r="G26" s="32" t="s">
        <v>14</v>
      </c>
      <c r="H26" s="32" t="s">
        <v>15</v>
      </c>
      <c r="I26" s="32">
        <v>45</v>
      </c>
      <c r="J26" s="33">
        <f t="shared" si="0"/>
        <v>7978.05</v>
      </c>
    </row>
    <row r="27" ht="22.5" spans="1:10">
      <c r="A27" s="29">
        <v>26</v>
      </c>
      <c r="B27" s="29" t="s">
        <v>10</v>
      </c>
      <c r="C27" s="30" t="s">
        <v>48</v>
      </c>
      <c r="D27" s="29" t="s">
        <v>32</v>
      </c>
      <c r="E27" s="29" t="s">
        <v>13</v>
      </c>
      <c r="F27" s="31">
        <v>36.61</v>
      </c>
      <c r="G27" s="32" t="s">
        <v>14</v>
      </c>
      <c r="H27" s="32" t="s">
        <v>15</v>
      </c>
      <c r="I27" s="32">
        <v>25</v>
      </c>
      <c r="J27" s="33">
        <f t="shared" si="0"/>
        <v>915.25</v>
      </c>
    </row>
    <row r="28" ht="22.5" spans="1:10">
      <c r="A28" s="29">
        <v>27</v>
      </c>
      <c r="B28" s="29" t="s">
        <v>10</v>
      </c>
      <c r="C28" s="30" t="s">
        <v>49</v>
      </c>
      <c r="D28" s="29" t="s">
        <v>32</v>
      </c>
      <c r="E28" s="29" t="s">
        <v>13</v>
      </c>
      <c r="F28" s="31">
        <v>60.5</v>
      </c>
      <c r="G28" s="32" t="s">
        <v>14</v>
      </c>
      <c r="H28" s="32" t="s">
        <v>15</v>
      </c>
      <c r="I28" s="32">
        <v>25</v>
      </c>
      <c r="J28" s="33">
        <f t="shared" si="0"/>
        <v>1512.5</v>
      </c>
    </row>
    <row r="29" ht="22.5" spans="1:10">
      <c r="A29" s="29">
        <v>28</v>
      </c>
      <c r="B29" s="29" t="s">
        <v>10</v>
      </c>
      <c r="C29" s="30" t="s">
        <v>50</v>
      </c>
      <c r="D29" s="29" t="s">
        <v>32</v>
      </c>
      <c r="E29" s="29" t="s">
        <v>13</v>
      </c>
      <c r="F29" s="31">
        <v>73.35</v>
      </c>
      <c r="G29" s="32" t="s">
        <v>14</v>
      </c>
      <c r="H29" s="32" t="s">
        <v>15</v>
      </c>
      <c r="I29" s="32">
        <v>10</v>
      </c>
      <c r="J29" s="33">
        <f t="shared" si="0"/>
        <v>733.5</v>
      </c>
    </row>
    <row r="30" ht="22.5" spans="1:10">
      <c r="A30" s="29">
        <v>29</v>
      </c>
      <c r="B30" s="29" t="s">
        <v>10</v>
      </c>
      <c r="C30" s="30" t="s">
        <v>51</v>
      </c>
      <c r="D30" s="29" t="s">
        <v>32</v>
      </c>
      <c r="E30" s="29" t="s">
        <v>13</v>
      </c>
      <c r="F30" s="31">
        <v>29.98</v>
      </c>
      <c r="G30" s="32" t="s">
        <v>14</v>
      </c>
      <c r="H30" s="32" t="s">
        <v>15</v>
      </c>
      <c r="I30" s="32">
        <v>20</v>
      </c>
      <c r="J30" s="33">
        <f t="shared" si="0"/>
        <v>599.6</v>
      </c>
    </row>
    <row r="31" ht="22.5" spans="1:10">
      <c r="A31" s="29">
        <v>30</v>
      </c>
      <c r="B31" s="29" t="s">
        <v>10</v>
      </c>
      <c r="C31" s="30" t="s">
        <v>52</v>
      </c>
      <c r="D31" s="29" t="s">
        <v>32</v>
      </c>
      <c r="E31" s="29" t="s">
        <v>13</v>
      </c>
      <c r="F31" s="31">
        <v>94.4</v>
      </c>
      <c r="G31" s="32" t="s">
        <v>14</v>
      </c>
      <c r="H31" s="32" t="s">
        <v>15</v>
      </c>
      <c r="I31" s="32">
        <v>35</v>
      </c>
      <c r="J31" s="33">
        <f t="shared" si="0"/>
        <v>3304</v>
      </c>
    </row>
    <row r="32" ht="22.5" spans="1:10">
      <c r="A32" s="29">
        <v>31</v>
      </c>
      <c r="B32" s="29" t="s">
        <v>10</v>
      </c>
      <c r="C32" s="30" t="s">
        <v>53</v>
      </c>
      <c r="D32" s="29" t="s">
        <v>54</v>
      </c>
      <c r="E32" s="29" t="s">
        <v>13</v>
      </c>
      <c r="F32" s="31">
        <v>99.08</v>
      </c>
      <c r="G32" s="32" t="s">
        <v>14</v>
      </c>
      <c r="H32" s="32" t="s">
        <v>15</v>
      </c>
      <c r="I32" s="32">
        <v>45</v>
      </c>
      <c r="J32" s="33">
        <f t="shared" si="0"/>
        <v>4458.6</v>
      </c>
    </row>
    <row r="33" ht="22.5" spans="1:10">
      <c r="A33" s="29">
        <v>32</v>
      </c>
      <c r="B33" s="29" t="s">
        <v>10</v>
      </c>
      <c r="C33" s="30" t="s">
        <v>55</v>
      </c>
      <c r="D33" s="29" t="s">
        <v>54</v>
      </c>
      <c r="E33" s="29" t="s">
        <v>13</v>
      </c>
      <c r="F33" s="31">
        <v>57.48</v>
      </c>
      <c r="G33" s="32" t="s">
        <v>14</v>
      </c>
      <c r="H33" s="32" t="s">
        <v>15</v>
      </c>
      <c r="I33" s="32">
        <v>20</v>
      </c>
      <c r="J33" s="33">
        <f t="shared" si="0"/>
        <v>1149.6</v>
      </c>
    </row>
    <row r="34" ht="22.5" spans="1:10">
      <c r="A34" s="29">
        <v>33</v>
      </c>
      <c r="B34" s="29" t="s">
        <v>10</v>
      </c>
      <c r="C34" s="30" t="s">
        <v>56</v>
      </c>
      <c r="D34" s="29" t="s">
        <v>32</v>
      </c>
      <c r="E34" s="29" t="s">
        <v>13</v>
      </c>
      <c r="F34" s="31">
        <v>4.9</v>
      </c>
      <c r="G34" s="32" t="s">
        <v>14</v>
      </c>
      <c r="H34" s="32" t="s">
        <v>15</v>
      </c>
      <c r="I34" s="32">
        <v>40</v>
      </c>
      <c r="J34" s="33">
        <f t="shared" si="0"/>
        <v>196</v>
      </c>
    </row>
    <row r="35" ht="22.5" spans="1:10">
      <c r="A35" s="29">
        <v>34</v>
      </c>
      <c r="B35" s="29" t="s">
        <v>10</v>
      </c>
      <c r="C35" s="30" t="s">
        <v>56</v>
      </c>
      <c r="D35" s="29" t="s">
        <v>32</v>
      </c>
      <c r="E35" s="29" t="s">
        <v>13</v>
      </c>
      <c r="F35" s="31">
        <v>5.5</v>
      </c>
      <c r="G35" s="32" t="s">
        <v>14</v>
      </c>
      <c r="H35" s="32" t="s">
        <v>15</v>
      </c>
      <c r="I35" s="32">
        <v>5</v>
      </c>
      <c r="J35" s="33">
        <f t="shared" si="0"/>
        <v>27.5</v>
      </c>
    </row>
    <row r="36" ht="22.5" spans="1:10">
      <c r="A36" s="29">
        <v>35</v>
      </c>
      <c r="B36" s="29" t="s">
        <v>10</v>
      </c>
      <c r="C36" s="30" t="s">
        <v>57</v>
      </c>
      <c r="D36" s="29" t="s">
        <v>23</v>
      </c>
      <c r="E36" s="29" t="s">
        <v>13</v>
      </c>
      <c r="F36" s="31">
        <v>47.74</v>
      </c>
      <c r="G36" s="32" t="s">
        <v>14</v>
      </c>
      <c r="H36" s="32" t="s">
        <v>15</v>
      </c>
      <c r="I36" s="32">
        <v>5</v>
      </c>
      <c r="J36" s="33">
        <f t="shared" si="0"/>
        <v>238.7</v>
      </c>
    </row>
    <row r="37" ht="22.5" spans="1:10">
      <c r="A37" s="29">
        <v>36</v>
      </c>
      <c r="B37" s="29" t="s">
        <v>10</v>
      </c>
      <c r="C37" s="30" t="s">
        <v>58</v>
      </c>
      <c r="D37" s="29" t="s">
        <v>23</v>
      </c>
      <c r="E37" s="29" t="s">
        <v>13</v>
      </c>
      <c r="F37" s="31">
        <v>14.05</v>
      </c>
      <c r="G37" s="32" t="s">
        <v>14</v>
      </c>
      <c r="H37" s="32" t="s">
        <v>15</v>
      </c>
      <c r="I37" s="32">
        <v>240</v>
      </c>
      <c r="J37" s="33">
        <f t="shared" si="0"/>
        <v>3372</v>
      </c>
    </row>
    <row r="38" ht="22.5" spans="1:10">
      <c r="A38" s="29">
        <v>37</v>
      </c>
      <c r="B38" s="29" t="s">
        <v>10</v>
      </c>
      <c r="C38" s="30" t="s">
        <v>58</v>
      </c>
      <c r="D38" s="29" t="s">
        <v>23</v>
      </c>
      <c r="E38" s="29" t="s">
        <v>13</v>
      </c>
      <c r="F38" s="31">
        <v>3.99</v>
      </c>
      <c r="G38" s="32" t="s">
        <v>14</v>
      </c>
      <c r="H38" s="32" t="s">
        <v>15</v>
      </c>
      <c r="I38" s="32">
        <v>70</v>
      </c>
      <c r="J38" s="33">
        <f t="shared" si="0"/>
        <v>279.3</v>
      </c>
    </row>
    <row r="39" ht="22.5" spans="1:10">
      <c r="A39" s="29">
        <v>38</v>
      </c>
      <c r="B39" s="29" t="s">
        <v>10</v>
      </c>
      <c r="C39" s="30" t="s">
        <v>59</v>
      </c>
      <c r="D39" s="29" t="s">
        <v>23</v>
      </c>
      <c r="E39" s="29" t="s">
        <v>13</v>
      </c>
      <c r="F39" s="31">
        <v>20.48</v>
      </c>
      <c r="G39" s="32" t="s">
        <v>14</v>
      </c>
      <c r="H39" s="32" t="s">
        <v>15</v>
      </c>
      <c r="I39" s="32">
        <v>20</v>
      </c>
      <c r="J39" s="33">
        <f t="shared" si="0"/>
        <v>409.6</v>
      </c>
    </row>
    <row r="40" ht="25.5" spans="1:10">
      <c r="A40" s="29">
        <v>39</v>
      </c>
      <c r="B40" s="29" t="s">
        <v>10</v>
      </c>
      <c r="C40" s="30" t="s">
        <v>60</v>
      </c>
      <c r="D40" s="29" t="s">
        <v>61</v>
      </c>
      <c r="E40" s="29" t="s">
        <v>13</v>
      </c>
      <c r="F40" s="31">
        <v>9.38</v>
      </c>
      <c r="G40" s="32" t="s">
        <v>14</v>
      </c>
      <c r="H40" s="32" t="s">
        <v>15</v>
      </c>
      <c r="I40" s="32">
        <v>185</v>
      </c>
      <c r="J40" s="33">
        <f t="shared" si="0"/>
        <v>1735.3</v>
      </c>
    </row>
    <row r="41" ht="25.5" spans="1:10">
      <c r="A41" s="29">
        <v>40</v>
      </c>
      <c r="B41" s="29" t="s">
        <v>10</v>
      </c>
      <c r="C41" s="30" t="s">
        <v>62</v>
      </c>
      <c r="D41" s="29" t="s">
        <v>63</v>
      </c>
      <c r="E41" s="29" t="s">
        <v>13</v>
      </c>
      <c r="F41" s="31">
        <v>1.71</v>
      </c>
      <c r="G41" s="32" t="s">
        <v>14</v>
      </c>
      <c r="H41" s="32" t="s">
        <v>15</v>
      </c>
      <c r="I41" s="32">
        <v>500</v>
      </c>
      <c r="J41" s="33">
        <f t="shared" si="0"/>
        <v>855</v>
      </c>
    </row>
    <row r="42" ht="22.5" spans="1:10">
      <c r="A42" s="29">
        <v>41</v>
      </c>
      <c r="B42" s="29" t="s">
        <v>10</v>
      </c>
      <c r="C42" s="30" t="s">
        <v>64</v>
      </c>
      <c r="D42" s="29" t="s">
        <v>65</v>
      </c>
      <c r="E42" s="29" t="s">
        <v>13</v>
      </c>
      <c r="F42" s="31">
        <v>112.2</v>
      </c>
      <c r="G42" s="32" t="s">
        <v>14</v>
      </c>
      <c r="H42" s="32" t="s">
        <v>15</v>
      </c>
      <c r="I42" s="32">
        <v>60</v>
      </c>
      <c r="J42" s="33">
        <f t="shared" si="0"/>
        <v>6732</v>
      </c>
    </row>
    <row r="43" ht="22.5" spans="1:10">
      <c r="A43" s="29">
        <v>42</v>
      </c>
      <c r="B43" s="29" t="s">
        <v>10</v>
      </c>
      <c r="C43" s="30" t="s">
        <v>66</v>
      </c>
      <c r="D43" s="29" t="s">
        <v>67</v>
      </c>
      <c r="E43" s="29" t="s">
        <v>13</v>
      </c>
      <c r="F43" s="31">
        <v>85.51</v>
      </c>
      <c r="G43" s="32" t="s">
        <v>14</v>
      </c>
      <c r="H43" s="32" t="s">
        <v>15</v>
      </c>
      <c r="I43" s="32">
        <v>140</v>
      </c>
      <c r="J43" s="33">
        <f t="shared" si="0"/>
        <v>11971.4</v>
      </c>
    </row>
    <row r="44" ht="22.5" spans="1:10">
      <c r="A44" s="29">
        <v>43</v>
      </c>
      <c r="B44" s="29" t="s">
        <v>10</v>
      </c>
      <c r="C44" s="30" t="s">
        <v>68</v>
      </c>
      <c r="D44" s="29" t="s">
        <v>67</v>
      </c>
      <c r="E44" s="29" t="s">
        <v>13</v>
      </c>
      <c r="F44" s="31">
        <v>15.45</v>
      </c>
      <c r="G44" s="32" t="s">
        <v>14</v>
      </c>
      <c r="H44" s="32" t="s">
        <v>15</v>
      </c>
      <c r="I44" s="32">
        <v>120</v>
      </c>
      <c r="J44" s="33">
        <f t="shared" si="0"/>
        <v>1854</v>
      </c>
    </row>
    <row r="45" ht="22.5" spans="1:10">
      <c r="A45" s="29">
        <v>44</v>
      </c>
      <c r="B45" s="29" t="s">
        <v>10</v>
      </c>
      <c r="C45" s="30" t="s">
        <v>69</v>
      </c>
      <c r="D45" s="29" t="s">
        <v>70</v>
      </c>
      <c r="E45" s="29" t="s">
        <v>13</v>
      </c>
      <c r="F45" s="31">
        <v>35.15</v>
      </c>
      <c r="G45" s="32" t="s">
        <v>14</v>
      </c>
      <c r="H45" s="32" t="s">
        <v>15</v>
      </c>
      <c r="I45" s="32">
        <v>30</v>
      </c>
      <c r="J45" s="33">
        <f t="shared" si="0"/>
        <v>1054.5</v>
      </c>
    </row>
    <row r="46" ht="22.5" spans="1:10">
      <c r="A46" s="29">
        <v>45</v>
      </c>
      <c r="B46" s="29" t="s">
        <v>10</v>
      </c>
      <c r="C46" s="30" t="s">
        <v>71</v>
      </c>
      <c r="D46" s="29" t="s">
        <v>72</v>
      </c>
      <c r="E46" s="29" t="s">
        <v>13</v>
      </c>
      <c r="F46" s="31">
        <v>1.8</v>
      </c>
      <c r="G46" s="32" t="s">
        <v>14</v>
      </c>
      <c r="H46" s="32" t="s">
        <v>15</v>
      </c>
      <c r="I46" s="32">
        <v>220</v>
      </c>
      <c r="J46" s="33">
        <f t="shared" si="0"/>
        <v>396</v>
      </c>
    </row>
    <row r="47" ht="22.5" spans="1:10">
      <c r="A47" s="29">
        <v>46</v>
      </c>
      <c r="B47" s="29" t="s">
        <v>10</v>
      </c>
      <c r="C47" s="30" t="s">
        <v>73</v>
      </c>
      <c r="D47" s="29" t="s">
        <v>74</v>
      </c>
      <c r="E47" s="29" t="s">
        <v>13</v>
      </c>
      <c r="F47" s="31">
        <v>54.05</v>
      </c>
      <c r="G47" s="32" t="s">
        <v>14</v>
      </c>
      <c r="H47" s="32" t="s">
        <v>15</v>
      </c>
      <c r="I47" s="32">
        <v>125</v>
      </c>
      <c r="J47" s="33">
        <f t="shared" si="0"/>
        <v>6756.25</v>
      </c>
    </row>
    <row r="48" ht="22.5" spans="1:10">
      <c r="A48" s="29">
        <v>47</v>
      </c>
      <c r="B48" s="29" t="s">
        <v>10</v>
      </c>
      <c r="C48" s="30" t="s">
        <v>75</v>
      </c>
      <c r="D48" s="29" t="s">
        <v>18</v>
      </c>
      <c r="E48" s="29" t="s">
        <v>13</v>
      </c>
      <c r="F48" s="31">
        <v>1.71</v>
      </c>
      <c r="G48" s="32" t="s">
        <v>14</v>
      </c>
      <c r="H48" s="32" t="s">
        <v>15</v>
      </c>
      <c r="I48" s="32">
        <v>55</v>
      </c>
      <c r="J48" s="33">
        <f t="shared" si="0"/>
        <v>94.05</v>
      </c>
    </row>
    <row r="49" ht="22.5" spans="1:10">
      <c r="A49" s="29">
        <v>48</v>
      </c>
      <c r="B49" s="29" t="s">
        <v>10</v>
      </c>
      <c r="C49" s="30" t="s">
        <v>76</v>
      </c>
      <c r="D49" s="29" t="s">
        <v>18</v>
      </c>
      <c r="E49" s="29" t="s">
        <v>13</v>
      </c>
      <c r="F49" s="31">
        <v>1.65</v>
      </c>
      <c r="G49" s="32" t="s">
        <v>14</v>
      </c>
      <c r="H49" s="32" t="s">
        <v>15</v>
      </c>
      <c r="I49" s="32">
        <v>445</v>
      </c>
      <c r="J49" s="33">
        <f t="shared" si="0"/>
        <v>734.25</v>
      </c>
    </row>
    <row r="50" ht="22.5" spans="1:10">
      <c r="A50" s="29">
        <v>49</v>
      </c>
      <c r="B50" s="29" t="s">
        <v>10</v>
      </c>
      <c r="C50" s="30" t="s">
        <v>76</v>
      </c>
      <c r="D50" s="29" t="s">
        <v>18</v>
      </c>
      <c r="E50" s="29" t="s">
        <v>13</v>
      </c>
      <c r="F50" s="31">
        <v>1.92</v>
      </c>
      <c r="G50" s="32" t="s">
        <v>14</v>
      </c>
      <c r="H50" s="32" t="s">
        <v>15</v>
      </c>
      <c r="I50" s="32">
        <v>1230</v>
      </c>
      <c r="J50" s="33">
        <f t="shared" si="0"/>
        <v>2361.6</v>
      </c>
    </row>
    <row r="51" ht="25.5" spans="1:10">
      <c r="A51" s="29">
        <v>50</v>
      </c>
      <c r="B51" s="29" t="s">
        <v>10</v>
      </c>
      <c r="C51" s="30" t="s">
        <v>77</v>
      </c>
      <c r="D51" s="29" t="s">
        <v>78</v>
      </c>
      <c r="E51" s="29" t="s">
        <v>13</v>
      </c>
      <c r="F51" s="31">
        <v>132.4</v>
      </c>
      <c r="G51" s="32" t="s">
        <v>14</v>
      </c>
      <c r="H51" s="32" t="s">
        <v>15</v>
      </c>
      <c r="I51" s="32">
        <v>10</v>
      </c>
      <c r="J51" s="33">
        <f t="shared" si="0"/>
        <v>1324</v>
      </c>
    </row>
    <row r="52" ht="25.5" spans="1:10">
      <c r="A52" s="29">
        <v>51</v>
      </c>
      <c r="B52" s="29" t="s">
        <v>10</v>
      </c>
      <c r="C52" s="30" t="s">
        <v>79</v>
      </c>
      <c r="D52" s="29" t="s">
        <v>32</v>
      </c>
      <c r="E52" s="29" t="s">
        <v>13</v>
      </c>
      <c r="F52" s="31">
        <v>27.15</v>
      </c>
      <c r="G52" s="32" t="s">
        <v>14</v>
      </c>
      <c r="H52" s="32" t="s">
        <v>15</v>
      </c>
      <c r="I52" s="32">
        <v>60</v>
      </c>
      <c r="J52" s="33">
        <f t="shared" si="0"/>
        <v>1629</v>
      </c>
    </row>
    <row r="53" ht="25.5" spans="1:10">
      <c r="A53" s="29">
        <v>52</v>
      </c>
      <c r="B53" s="29" t="s">
        <v>10</v>
      </c>
      <c r="C53" s="30" t="s">
        <v>80</v>
      </c>
      <c r="D53" s="29" t="s">
        <v>32</v>
      </c>
      <c r="E53" s="29" t="s">
        <v>13</v>
      </c>
      <c r="F53" s="31">
        <v>28.55</v>
      </c>
      <c r="G53" s="32" t="s">
        <v>14</v>
      </c>
      <c r="H53" s="32" t="s">
        <v>15</v>
      </c>
      <c r="I53" s="32">
        <v>40</v>
      </c>
      <c r="J53" s="33">
        <f t="shared" si="0"/>
        <v>1142</v>
      </c>
    </row>
    <row r="54" ht="25.5" spans="1:10">
      <c r="A54" s="29">
        <v>53</v>
      </c>
      <c r="B54" s="29" t="s">
        <v>10</v>
      </c>
      <c r="C54" s="30" t="s">
        <v>80</v>
      </c>
      <c r="D54" s="29" t="s">
        <v>32</v>
      </c>
      <c r="E54" s="29" t="s">
        <v>13</v>
      </c>
      <c r="F54" s="31">
        <v>29.36</v>
      </c>
      <c r="G54" s="32" t="s">
        <v>14</v>
      </c>
      <c r="H54" s="32" t="s">
        <v>15</v>
      </c>
      <c r="I54" s="32">
        <v>25</v>
      </c>
      <c r="J54" s="33">
        <f t="shared" si="0"/>
        <v>734</v>
      </c>
    </row>
    <row r="55" ht="25.5" spans="1:10">
      <c r="A55" s="29">
        <v>54</v>
      </c>
      <c r="B55" s="29" t="s">
        <v>10</v>
      </c>
      <c r="C55" s="30" t="s">
        <v>81</v>
      </c>
      <c r="D55" s="29" t="s">
        <v>32</v>
      </c>
      <c r="E55" s="29" t="s">
        <v>13</v>
      </c>
      <c r="F55" s="31">
        <v>17.5</v>
      </c>
      <c r="G55" s="32" t="s">
        <v>14</v>
      </c>
      <c r="H55" s="32" t="s">
        <v>15</v>
      </c>
      <c r="I55" s="32">
        <v>35</v>
      </c>
      <c r="J55" s="33">
        <f t="shared" si="0"/>
        <v>612.5</v>
      </c>
    </row>
    <row r="56" ht="22.5" spans="1:10">
      <c r="A56" s="29">
        <v>55</v>
      </c>
      <c r="B56" s="29" t="s">
        <v>10</v>
      </c>
      <c r="C56" s="30" t="s">
        <v>82</v>
      </c>
      <c r="D56" s="29" t="s">
        <v>32</v>
      </c>
      <c r="E56" s="29" t="s">
        <v>13</v>
      </c>
      <c r="F56" s="31">
        <v>6.34</v>
      </c>
      <c r="G56" s="32" t="s">
        <v>14</v>
      </c>
      <c r="H56" s="32" t="s">
        <v>15</v>
      </c>
      <c r="I56" s="32">
        <v>40</v>
      </c>
      <c r="J56" s="33">
        <f t="shared" si="0"/>
        <v>253.6</v>
      </c>
    </row>
    <row r="57" ht="22.5" spans="1:10">
      <c r="A57" s="29">
        <v>56</v>
      </c>
      <c r="B57" s="29" t="s">
        <v>10</v>
      </c>
      <c r="C57" s="30" t="s">
        <v>83</v>
      </c>
      <c r="D57" s="29" t="s">
        <v>32</v>
      </c>
      <c r="E57" s="29" t="s">
        <v>13</v>
      </c>
      <c r="F57" s="31">
        <v>25.91</v>
      </c>
      <c r="G57" s="32" t="s">
        <v>14</v>
      </c>
      <c r="H57" s="32" t="s">
        <v>15</v>
      </c>
      <c r="I57" s="32">
        <v>40</v>
      </c>
      <c r="J57" s="33">
        <f t="shared" si="0"/>
        <v>1036.4</v>
      </c>
    </row>
    <row r="58" ht="22.5" spans="1:10">
      <c r="A58" s="29">
        <v>57</v>
      </c>
      <c r="B58" s="29" t="s">
        <v>10</v>
      </c>
      <c r="C58" s="30" t="s">
        <v>84</v>
      </c>
      <c r="D58" s="29" t="s">
        <v>32</v>
      </c>
      <c r="E58" s="29" t="s">
        <v>13</v>
      </c>
      <c r="F58" s="31">
        <v>7.85</v>
      </c>
      <c r="G58" s="32" t="s">
        <v>14</v>
      </c>
      <c r="H58" s="32" t="s">
        <v>15</v>
      </c>
      <c r="I58" s="32">
        <v>40</v>
      </c>
      <c r="J58" s="33">
        <f t="shared" si="0"/>
        <v>314</v>
      </c>
    </row>
    <row r="59" ht="22.5" spans="1:10">
      <c r="A59" s="29">
        <v>58</v>
      </c>
      <c r="B59" s="29" t="s">
        <v>10</v>
      </c>
      <c r="C59" s="30" t="s">
        <v>85</v>
      </c>
      <c r="D59" s="29" t="s">
        <v>32</v>
      </c>
      <c r="E59" s="29" t="s">
        <v>13</v>
      </c>
      <c r="F59" s="31">
        <v>2.8</v>
      </c>
      <c r="G59" s="32" t="s">
        <v>14</v>
      </c>
      <c r="H59" s="32" t="s">
        <v>15</v>
      </c>
      <c r="I59" s="32">
        <v>65</v>
      </c>
      <c r="J59" s="33">
        <f t="shared" si="0"/>
        <v>182</v>
      </c>
    </row>
    <row r="60" ht="22.5" spans="1:10">
      <c r="A60" s="29">
        <v>59</v>
      </c>
      <c r="B60" s="29" t="s">
        <v>10</v>
      </c>
      <c r="C60" s="30" t="s">
        <v>86</v>
      </c>
      <c r="D60" s="29" t="s">
        <v>32</v>
      </c>
      <c r="E60" s="29" t="s">
        <v>13</v>
      </c>
      <c r="F60" s="31">
        <v>3.63</v>
      </c>
      <c r="G60" s="32" t="s">
        <v>14</v>
      </c>
      <c r="H60" s="32" t="s">
        <v>15</v>
      </c>
      <c r="I60" s="32">
        <v>80</v>
      </c>
      <c r="J60" s="33">
        <f t="shared" si="0"/>
        <v>290.4</v>
      </c>
    </row>
    <row r="61" ht="22.5" spans="1:10">
      <c r="A61" s="29">
        <v>60</v>
      </c>
      <c r="B61" s="29" t="s">
        <v>10</v>
      </c>
      <c r="C61" s="30" t="s">
        <v>87</v>
      </c>
      <c r="D61" s="29" t="s">
        <v>32</v>
      </c>
      <c r="E61" s="29" t="s">
        <v>13</v>
      </c>
      <c r="F61" s="31">
        <v>22.65</v>
      </c>
      <c r="G61" s="32" t="s">
        <v>14</v>
      </c>
      <c r="H61" s="32" t="s">
        <v>15</v>
      </c>
      <c r="I61" s="32">
        <v>50</v>
      </c>
      <c r="J61" s="33">
        <f t="shared" si="0"/>
        <v>1132.5</v>
      </c>
    </row>
    <row r="62" ht="22.5" spans="1:10">
      <c r="A62" s="29">
        <v>61</v>
      </c>
      <c r="B62" s="29" t="s">
        <v>10</v>
      </c>
      <c r="C62" s="30" t="s">
        <v>88</v>
      </c>
      <c r="D62" s="29" t="s">
        <v>32</v>
      </c>
      <c r="E62" s="29" t="s">
        <v>13</v>
      </c>
      <c r="F62" s="31">
        <v>0.7</v>
      </c>
      <c r="G62" s="32" t="s">
        <v>14</v>
      </c>
      <c r="H62" s="32" t="s">
        <v>15</v>
      </c>
      <c r="I62" s="32">
        <v>1130</v>
      </c>
      <c r="J62" s="33">
        <f t="shared" si="0"/>
        <v>791</v>
      </c>
    </row>
    <row r="63" ht="22.5" spans="1:10">
      <c r="A63" s="29">
        <v>62</v>
      </c>
      <c r="B63" s="29" t="s">
        <v>10</v>
      </c>
      <c r="C63" s="30" t="s">
        <v>89</v>
      </c>
      <c r="D63" s="29" t="s">
        <v>90</v>
      </c>
      <c r="E63" s="29" t="s">
        <v>13</v>
      </c>
      <c r="F63" s="31">
        <v>1.67</v>
      </c>
      <c r="G63" s="32" t="s">
        <v>14</v>
      </c>
      <c r="H63" s="32" t="s">
        <v>15</v>
      </c>
      <c r="I63" s="32">
        <v>350</v>
      </c>
      <c r="J63" s="33">
        <f t="shared" si="0"/>
        <v>584.5</v>
      </c>
    </row>
    <row r="64" ht="22.5" spans="1:10">
      <c r="A64" s="29">
        <v>63</v>
      </c>
      <c r="B64" s="29" t="s">
        <v>10</v>
      </c>
      <c r="C64" s="30" t="s">
        <v>91</v>
      </c>
      <c r="D64" s="29" t="s">
        <v>90</v>
      </c>
      <c r="E64" s="29" t="s">
        <v>13</v>
      </c>
      <c r="F64" s="31">
        <v>1.89</v>
      </c>
      <c r="G64" s="32" t="s">
        <v>14</v>
      </c>
      <c r="H64" s="32" t="s">
        <v>15</v>
      </c>
      <c r="I64" s="32">
        <v>415</v>
      </c>
      <c r="J64" s="33">
        <f t="shared" si="0"/>
        <v>784.35</v>
      </c>
    </row>
    <row r="65" ht="22.5" spans="1:10">
      <c r="A65" s="29">
        <v>64</v>
      </c>
      <c r="B65" s="29" t="s">
        <v>10</v>
      </c>
      <c r="C65" s="30" t="s">
        <v>92</v>
      </c>
      <c r="D65" s="29" t="s">
        <v>90</v>
      </c>
      <c r="E65" s="29" t="s">
        <v>13</v>
      </c>
      <c r="F65" s="31">
        <v>2.31</v>
      </c>
      <c r="G65" s="32" t="s">
        <v>14</v>
      </c>
      <c r="H65" s="32" t="s">
        <v>15</v>
      </c>
      <c r="I65" s="32">
        <v>175</v>
      </c>
      <c r="J65" s="33">
        <f t="shared" si="0"/>
        <v>404.25</v>
      </c>
    </row>
    <row r="66" ht="22.5" spans="1:10">
      <c r="A66" s="29">
        <v>65</v>
      </c>
      <c r="B66" s="29" t="s">
        <v>10</v>
      </c>
      <c r="C66" s="30" t="s">
        <v>93</v>
      </c>
      <c r="D66" s="29" t="s">
        <v>94</v>
      </c>
      <c r="E66" s="29" t="s">
        <v>13</v>
      </c>
      <c r="F66" s="31">
        <v>2.32</v>
      </c>
      <c r="G66" s="32" t="s">
        <v>14</v>
      </c>
      <c r="H66" s="32" t="s">
        <v>15</v>
      </c>
      <c r="I66" s="32">
        <v>610</v>
      </c>
      <c r="J66" s="33">
        <f t="shared" si="0"/>
        <v>1415.2</v>
      </c>
    </row>
    <row r="67" ht="22.5" spans="1:10">
      <c r="A67" s="29">
        <v>66</v>
      </c>
      <c r="B67" s="29" t="s">
        <v>10</v>
      </c>
      <c r="C67" s="30" t="s">
        <v>95</v>
      </c>
      <c r="D67" s="29" t="s">
        <v>65</v>
      </c>
      <c r="E67" s="29" t="s">
        <v>13</v>
      </c>
      <c r="F67" s="31">
        <v>16.05</v>
      </c>
      <c r="G67" s="32" t="s">
        <v>14</v>
      </c>
      <c r="H67" s="32" t="s">
        <v>15</v>
      </c>
      <c r="I67" s="32">
        <v>40</v>
      </c>
      <c r="J67" s="33">
        <f t="shared" ref="J67:J130" si="1">F67*I67</f>
        <v>642</v>
      </c>
    </row>
    <row r="68" ht="22.5" spans="1:10">
      <c r="A68" s="29">
        <v>67</v>
      </c>
      <c r="B68" s="29" t="s">
        <v>10</v>
      </c>
      <c r="C68" s="30" t="s">
        <v>96</v>
      </c>
      <c r="D68" s="29" t="s">
        <v>97</v>
      </c>
      <c r="E68" s="29" t="s">
        <v>13</v>
      </c>
      <c r="F68" s="31">
        <v>10.17</v>
      </c>
      <c r="G68" s="32" t="s">
        <v>14</v>
      </c>
      <c r="H68" s="32" t="s">
        <v>15</v>
      </c>
      <c r="I68" s="32">
        <v>5</v>
      </c>
      <c r="J68" s="33">
        <f t="shared" si="1"/>
        <v>50.85</v>
      </c>
    </row>
    <row r="69" ht="22.5" spans="1:10">
      <c r="A69" s="29">
        <v>68</v>
      </c>
      <c r="B69" s="29" t="s">
        <v>10</v>
      </c>
      <c r="C69" s="30" t="s">
        <v>98</v>
      </c>
      <c r="D69" s="29" t="s">
        <v>65</v>
      </c>
      <c r="E69" s="29" t="s">
        <v>13</v>
      </c>
      <c r="F69" s="31">
        <v>13.9</v>
      </c>
      <c r="G69" s="32" t="s">
        <v>14</v>
      </c>
      <c r="H69" s="32" t="s">
        <v>15</v>
      </c>
      <c r="I69" s="32">
        <v>10</v>
      </c>
      <c r="J69" s="33">
        <f t="shared" si="1"/>
        <v>139</v>
      </c>
    </row>
    <row r="70" ht="22.5" spans="1:10">
      <c r="A70" s="29">
        <v>69</v>
      </c>
      <c r="B70" s="29" t="s">
        <v>10</v>
      </c>
      <c r="C70" s="30" t="s">
        <v>99</v>
      </c>
      <c r="D70" s="29" t="s">
        <v>32</v>
      </c>
      <c r="E70" s="29" t="s">
        <v>13</v>
      </c>
      <c r="F70" s="31">
        <v>1.25</v>
      </c>
      <c r="G70" s="32" t="s">
        <v>14</v>
      </c>
      <c r="H70" s="32" t="s">
        <v>15</v>
      </c>
      <c r="I70" s="32">
        <v>305</v>
      </c>
      <c r="J70" s="33">
        <f t="shared" si="1"/>
        <v>381.25</v>
      </c>
    </row>
    <row r="71" ht="22.5" spans="1:10">
      <c r="A71" s="29">
        <v>70</v>
      </c>
      <c r="B71" s="29" t="s">
        <v>10</v>
      </c>
      <c r="C71" s="30" t="s">
        <v>100</v>
      </c>
      <c r="D71" s="29" t="s">
        <v>32</v>
      </c>
      <c r="E71" s="29" t="s">
        <v>13</v>
      </c>
      <c r="F71" s="31">
        <v>2.4</v>
      </c>
      <c r="G71" s="32" t="s">
        <v>14</v>
      </c>
      <c r="H71" s="32" t="s">
        <v>15</v>
      </c>
      <c r="I71" s="32">
        <v>370</v>
      </c>
      <c r="J71" s="33">
        <f t="shared" si="1"/>
        <v>888</v>
      </c>
    </row>
    <row r="72" ht="22.5" spans="1:10">
      <c r="A72" s="29">
        <v>71</v>
      </c>
      <c r="B72" s="29" t="s">
        <v>10</v>
      </c>
      <c r="C72" s="30" t="s">
        <v>101</v>
      </c>
      <c r="D72" s="29" t="s">
        <v>102</v>
      </c>
      <c r="E72" s="29" t="s">
        <v>13</v>
      </c>
      <c r="F72" s="31">
        <v>160.3</v>
      </c>
      <c r="G72" s="32" t="s">
        <v>14</v>
      </c>
      <c r="H72" s="32" t="s">
        <v>15</v>
      </c>
      <c r="I72" s="32">
        <v>10</v>
      </c>
      <c r="J72" s="33">
        <f t="shared" si="1"/>
        <v>1603</v>
      </c>
    </row>
    <row r="73" ht="22.5" spans="1:10">
      <c r="A73" s="29">
        <v>72</v>
      </c>
      <c r="B73" s="29" t="s">
        <v>10</v>
      </c>
      <c r="C73" s="30" t="s">
        <v>103</v>
      </c>
      <c r="D73" s="29" t="s">
        <v>32</v>
      </c>
      <c r="E73" s="29" t="s">
        <v>13</v>
      </c>
      <c r="F73" s="31">
        <v>5.5</v>
      </c>
      <c r="G73" s="32" t="s">
        <v>14</v>
      </c>
      <c r="H73" s="32" t="s">
        <v>15</v>
      </c>
      <c r="I73" s="32">
        <v>20</v>
      </c>
      <c r="J73" s="33">
        <f t="shared" si="1"/>
        <v>110</v>
      </c>
    </row>
    <row r="74" ht="22.5" spans="1:10">
      <c r="A74" s="29">
        <v>73</v>
      </c>
      <c r="B74" s="29" t="s">
        <v>10</v>
      </c>
      <c r="C74" s="30" t="s">
        <v>104</v>
      </c>
      <c r="D74" s="29" t="s">
        <v>105</v>
      </c>
      <c r="E74" s="29" t="s">
        <v>13</v>
      </c>
      <c r="F74" s="31">
        <v>5.9</v>
      </c>
      <c r="G74" s="32" t="s">
        <v>14</v>
      </c>
      <c r="H74" s="32" t="s">
        <v>15</v>
      </c>
      <c r="I74" s="32">
        <v>105</v>
      </c>
      <c r="J74" s="33">
        <f t="shared" si="1"/>
        <v>619.5</v>
      </c>
    </row>
    <row r="75" ht="22.5" spans="1:10">
      <c r="A75" s="29">
        <v>74</v>
      </c>
      <c r="B75" s="29" t="s">
        <v>10</v>
      </c>
      <c r="C75" s="30" t="s">
        <v>106</v>
      </c>
      <c r="D75" s="29" t="s">
        <v>107</v>
      </c>
      <c r="E75" s="29" t="s">
        <v>13</v>
      </c>
      <c r="F75" s="31">
        <v>7.27</v>
      </c>
      <c r="G75" s="32" t="s">
        <v>14</v>
      </c>
      <c r="H75" s="32" t="s">
        <v>15</v>
      </c>
      <c r="I75" s="32">
        <v>200</v>
      </c>
      <c r="J75" s="33">
        <f t="shared" si="1"/>
        <v>1454</v>
      </c>
    </row>
    <row r="76" ht="22.5" spans="1:10">
      <c r="A76" s="29">
        <v>75</v>
      </c>
      <c r="B76" s="29" t="s">
        <v>10</v>
      </c>
      <c r="C76" s="30" t="s">
        <v>108</v>
      </c>
      <c r="D76" s="29" t="s">
        <v>18</v>
      </c>
      <c r="E76" s="29" t="s">
        <v>13</v>
      </c>
      <c r="F76" s="31">
        <v>2.04</v>
      </c>
      <c r="G76" s="32" t="s">
        <v>14</v>
      </c>
      <c r="H76" s="32" t="s">
        <v>15</v>
      </c>
      <c r="I76" s="32">
        <v>10</v>
      </c>
      <c r="J76" s="33">
        <f t="shared" si="1"/>
        <v>20.4</v>
      </c>
    </row>
    <row r="77" ht="22.5" spans="1:10">
      <c r="A77" s="29">
        <v>76</v>
      </c>
      <c r="B77" s="29" t="s">
        <v>10</v>
      </c>
      <c r="C77" s="30" t="s">
        <v>109</v>
      </c>
      <c r="D77" s="29" t="s">
        <v>32</v>
      </c>
      <c r="E77" s="29" t="s">
        <v>13</v>
      </c>
      <c r="F77" s="31">
        <v>183.25</v>
      </c>
      <c r="G77" s="32" t="s">
        <v>14</v>
      </c>
      <c r="H77" s="32" t="s">
        <v>15</v>
      </c>
      <c r="I77" s="32">
        <v>10</v>
      </c>
      <c r="J77" s="33">
        <f t="shared" si="1"/>
        <v>1832.5</v>
      </c>
    </row>
    <row r="78" ht="22.5" spans="1:10">
      <c r="A78" s="29">
        <v>77</v>
      </c>
      <c r="B78" s="29" t="s">
        <v>10</v>
      </c>
      <c r="C78" s="30" t="s">
        <v>110</v>
      </c>
      <c r="D78" s="29" t="s">
        <v>32</v>
      </c>
      <c r="E78" s="29" t="s">
        <v>13</v>
      </c>
      <c r="F78" s="31">
        <v>266</v>
      </c>
      <c r="G78" s="32" t="s">
        <v>14</v>
      </c>
      <c r="H78" s="32" t="s">
        <v>15</v>
      </c>
      <c r="I78" s="32">
        <v>10</v>
      </c>
      <c r="J78" s="33">
        <f t="shared" si="1"/>
        <v>2660</v>
      </c>
    </row>
    <row r="79" ht="22.5" spans="1:10">
      <c r="A79" s="29">
        <v>78</v>
      </c>
      <c r="B79" s="29" t="s">
        <v>10</v>
      </c>
      <c r="C79" s="30" t="s">
        <v>111</v>
      </c>
      <c r="D79" s="29" t="s">
        <v>32</v>
      </c>
      <c r="E79" s="29" t="s">
        <v>13</v>
      </c>
      <c r="F79" s="31">
        <v>350.57</v>
      </c>
      <c r="G79" s="32" t="s">
        <v>14</v>
      </c>
      <c r="H79" s="32" t="s">
        <v>15</v>
      </c>
      <c r="I79" s="32">
        <v>25</v>
      </c>
      <c r="J79" s="33">
        <f t="shared" si="1"/>
        <v>8764.25</v>
      </c>
    </row>
    <row r="80" ht="22.5" spans="1:10">
      <c r="A80" s="29">
        <v>79</v>
      </c>
      <c r="B80" s="29" t="s">
        <v>10</v>
      </c>
      <c r="C80" s="30" t="s">
        <v>112</v>
      </c>
      <c r="D80" s="29" t="s">
        <v>32</v>
      </c>
      <c r="E80" s="29" t="s">
        <v>13</v>
      </c>
      <c r="F80" s="31">
        <v>25.38</v>
      </c>
      <c r="G80" s="32" t="s">
        <v>14</v>
      </c>
      <c r="H80" s="32" t="s">
        <v>15</v>
      </c>
      <c r="I80" s="32">
        <v>25</v>
      </c>
      <c r="J80" s="33">
        <f t="shared" si="1"/>
        <v>634.5</v>
      </c>
    </row>
    <row r="81" ht="22.5" spans="1:10">
      <c r="A81" s="29">
        <v>80</v>
      </c>
      <c r="B81" s="29" t="s">
        <v>10</v>
      </c>
      <c r="C81" s="30" t="s">
        <v>113</v>
      </c>
      <c r="D81" s="29" t="s">
        <v>32</v>
      </c>
      <c r="E81" s="29" t="s">
        <v>13</v>
      </c>
      <c r="F81" s="31">
        <v>219.96</v>
      </c>
      <c r="G81" s="32" t="s">
        <v>14</v>
      </c>
      <c r="H81" s="32" t="s">
        <v>15</v>
      </c>
      <c r="I81" s="32">
        <v>10</v>
      </c>
      <c r="J81" s="33">
        <f t="shared" si="1"/>
        <v>2199.6</v>
      </c>
    </row>
    <row r="82" ht="22.5" spans="1:10">
      <c r="A82" s="29">
        <v>81</v>
      </c>
      <c r="B82" s="29" t="s">
        <v>10</v>
      </c>
      <c r="C82" s="30" t="s">
        <v>114</v>
      </c>
      <c r="D82" s="29" t="s">
        <v>32</v>
      </c>
      <c r="E82" s="29" t="s">
        <v>13</v>
      </c>
      <c r="F82" s="31">
        <v>38.3</v>
      </c>
      <c r="G82" s="32" t="s">
        <v>14</v>
      </c>
      <c r="H82" s="32" t="s">
        <v>15</v>
      </c>
      <c r="I82" s="32">
        <v>5</v>
      </c>
      <c r="J82" s="33">
        <f t="shared" si="1"/>
        <v>191.5</v>
      </c>
    </row>
    <row r="83" ht="22.5" spans="1:10">
      <c r="A83" s="29">
        <v>82</v>
      </c>
      <c r="B83" s="29" t="s">
        <v>10</v>
      </c>
      <c r="C83" s="30" t="s">
        <v>115</v>
      </c>
      <c r="D83" s="29" t="s">
        <v>32</v>
      </c>
      <c r="E83" s="29" t="s">
        <v>13</v>
      </c>
      <c r="F83" s="31">
        <v>387.82</v>
      </c>
      <c r="G83" s="32" t="s">
        <v>14</v>
      </c>
      <c r="H83" s="32" t="s">
        <v>15</v>
      </c>
      <c r="I83" s="32">
        <v>5</v>
      </c>
      <c r="J83" s="33">
        <f t="shared" si="1"/>
        <v>1939.1</v>
      </c>
    </row>
    <row r="84" ht="22.5" spans="1:10">
      <c r="A84" s="29">
        <v>83</v>
      </c>
      <c r="B84" s="29" t="s">
        <v>10</v>
      </c>
      <c r="C84" s="30" t="s">
        <v>116</v>
      </c>
      <c r="D84" s="29" t="s">
        <v>32</v>
      </c>
      <c r="E84" s="29" t="s">
        <v>13</v>
      </c>
      <c r="F84" s="31">
        <v>55.12</v>
      </c>
      <c r="G84" s="32" t="s">
        <v>14</v>
      </c>
      <c r="H84" s="32" t="s">
        <v>15</v>
      </c>
      <c r="I84" s="32">
        <v>5</v>
      </c>
      <c r="J84" s="33">
        <f t="shared" si="1"/>
        <v>275.6</v>
      </c>
    </row>
    <row r="85" ht="22.5" spans="1:10">
      <c r="A85" s="29">
        <v>84</v>
      </c>
      <c r="B85" s="29" t="s">
        <v>10</v>
      </c>
      <c r="C85" s="30" t="s">
        <v>117</v>
      </c>
      <c r="D85" s="29" t="s">
        <v>32</v>
      </c>
      <c r="E85" s="29" t="s">
        <v>13</v>
      </c>
      <c r="F85" s="31">
        <v>105.91</v>
      </c>
      <c r="G85" s="32" t="s">
        <v>14</v>
      </c>
      <c r="H85" s="32" t="s">
        <v>15</v>
      </c>
      <c r="I85" s="32">
        <v>5</v>
      </c>
      <c r="J85" s="33">
        <f t="shared" si="1"/>
        <v>529.55</v>
      </c>
    </row>
    <row r="86" ht="22.5" spans="1:10">
      <c r="A86" s="29">
        <v>85</v>
      </c>
      <c r="B86" s="29" t="s">
        <v>10</v>
      </c>
      <c r="C86" s="30" t="s">
        <v>118</v>
      </c>
      <c r="D86" s="29" t="s">
        <v>32</v>
      </c>
      <c r="E86" s="29" t="s">
        <v>13</v>
      </c>
      <c r="F86" s="31">
        <v>96.9</v>
      </c>
      <c r="G86" s="32" t="s">
        <v>14</v>
      </c>
      <c r="H86" s="32" t="s">
        <v>15</v>
      </c>
      <c r="I86" s="32">
        <v>10</v>
      </c>
      <c r="J86" s="33">
        <f t="shared" si="1"/>
        <v>969</v>
      </c>
    </row>
    <row r="87" ht="22.5" spans="1:10">
      <c r="A87" s="29">
        <v>86</v>
      </c>
      <c r="B87" s="29" t="s">
        <v>10</v>
      </c>
      <c r="C87" s="30" t="s">
        <v>119</v>
      </c>
      <c r="D87" s="29" t="s">
        <v>32</v>
      </c>
      <c r="E87" s="29" t="s">
        <v>13</v>
      </c>
      <c r="F87" s="31">
        <v>27.71</v>
      </c>
      <c r="G87" s="32" t="s">
        <v>14</v>
      </c>
      <c r="H87" s="32" t="s">
        <v>15</v>
      </c>
      <c r="I87" s="32">
        <v>20</v>
      </c>
      <c r="J87" s="33">
        <f t="shared" si="1"/>
        <v>554.2</v>
      </c>
    </row>
    <row r="88" ht="22.5" spans="1:10">
      <c r="A88" s="29">
        <v>87</v>
      </c>
      <c r="B88" s="29" t="s">
        <v>10</v>
      </c>
      <c r="C88" s="30" t="s">
        <v>120</v>
      </c>
      <c r="D88" s="29" t="s">
        <v>18</v>
      </c>
      <c r="E88" s="29" t="s">
        <v>13</v>
      </c>
      <c r="F88" s="31">
        <v>9.05</v>
      </c>
      <c r="G88" s="32" t="s">
        <v>14</v>
      </c>
      <c r="H88" s="32" t="s">
        <v>15</v>
      </c>
      <c r="I88" s="32">
        <v>20</v>
      </c>
      <c r="J88" s="33">
        <f t="shared" si="1"/>
        <v>181</v>
      </c>
    </row>
    <row r="89" ht="22.5" spans="1:10">
      <c r="A89" s="29">
        <v>88</v>
      </c>
      <c r="B89" s="29" t="s">
        <v>10</v>
      </c>
      <c r="C89" s="30" t="s">
        <v>121</v>
      </c>
      <c r="D89" s="29" t="s">
        <v>122</v>
      </c>
      <c r="E89" s="29" t="s">
        <v>13</v>
      </c>
      <c r="F89" s="31">
        <v>2.85</v>
      </c>
      <c r="G89" s="32" t="s">
        <v>14</v>
      </c>
      <c r="H89" s="32" t="s">
        <v>15</v>
      </c>
      <c r="I89" s="32">
        <v>105</v>
      </c>
      <c r="J89" s="33">
        <f t="shared" si="1"/>
        <v>299.25</v>
      </c>
    </row>
    <row r="90" ht="22.5" spans="1:10">
      <c r="A90" s="29">
        <v>89</v>
      </c>
      <c r="B90" s="29" t="s">
        <v>10</v>
      </c>
      <c r="C90" s="30" t="s">
        <v>123</v>
      </c>
      <c r="D90" s="29" t="s">
        <v>122</v>
      </c>
      <c r="E90" s="29" t="s">
        <v>13</v>
      </c>
      <c r="F90" s="31">
        <v>3.25</v>
      </c>
      <c r="G90" s="32" t="s">
        <v>14</v>
      </c>
      <c r="H90" s="32" t="s">
        <v>15</v>
      </c>
      <c r="I90" s="32">
        <v>125</v>
      </c>
      <c r="J90" s="33">
        <f t="shared" si="1"/>
        <v>406.25</v>
      </c>
    </row>
    <row r="91" ht="22.5" spans="1:10">
      <c r="A91" s="29">
        <v>90</v>
      </c>
      <c r="B91" s="29" t="s">
        <v>10</v>
      </c>
      <c r="C91" s="30" t="s">
        <v>124</v>
      </c>
      <c r="D91" s="29" t="s">
        <v>122</v>
      </c>
      <c r="E91" s="29" t="s">
        <v>13</v>
      </c>
      <c r="F91" s="31">
        <v>3.05</v>
      </c>
      <c r="G91" s="32" t="s">
        <v>14</v>
      </c>
      <c r="H91" s="32" t="s">
        <v>15</v>
      </c>
      <c r="I91" s="32">
        <v>115</v>
      </c>
      <c r="J91" s="33">
        <f t="shared" si="1"/>
        <v>350.75</v>
      </c>
    </row>
    <row r="92" ht="22.5" spans="1:10">
      <c r="A92" s="29">
        <v>91</v>
      </c>
      <c r="B92" s="29" t="s">
        <v>10</v>
      </c>
      <c r="C92" s="30" t="s">
        <v>125</v>
      </c>
      <c r="D92" s="29" t="s">
        <v>122</v>
      </c>
      <c r="E92" s="29" t="s">
        <v>13</v>
      </c>
      <c r="F92" s="31">
        <v>3.15</v>
      </c>
      <c r="G92" s="32" t="s">
        <v>14</v>
      </c>
      <c r="H92" s="32" t="s">
        <v>15</v>
      </c>
      <c r="I92" s="32">
        <v>175</v>
      </c>
      <c r="J92" s="33">
        <f t="shared" si="1"/>
        <v>551.25</v>
      </c>
    </row>
    <row r="93" ht="22.5" spans="1:10">
      <c r="A93" s="29">
        <v>92</v>
      </c>
      <c r="B93" s="29" t="s">
        <v>10</v>
      </c>
      <c r="C93" s="30" t="s">
        <v>126</v>
      </c>
      <c r="D93" s="29" t="s">
        <v>122</v>
      </c>
      <c r="E93" s="29" t="s">
        <v>13</v>
      </c>
      <c r="F93" s="31">
        <v>3.49</v>
      </c>
      <c r="G93" s="32" t="s">
        <v>14</v>
      </c>
      <c r="H93" s="32" t="s">
        <v>15</v>
      </c>
      <c r="I93" s="32">
        <v>125</v>
      </c>
      <c r="J93" s="33">
        <f t="shared" si="1"/>
        <v>436.25</v>
      </c>
    </row>
    <row r="94" ht="22.5" spans="1:10">
      <c r="A94" s="29">
        <v>93</v>
      </c>
      <c r="B94" s="29" t="s">
        <v>10</v>
      </c>
      <c r="C94" s="30" t="s">
        <v>127</v>
      </c>
      <c r="D94" s="29" t="s">
        <v>32</v>
      </c>
      <c r="E94" s="29" t="s">
        <v>13</v>
      </c>
      <c r="F94" s="31">
        <v>9.71</v>
      </c>
      <c r="G94" s="32" t="s">
        <v>14</v>
      </c>
      <c r="H94" s="32" t="s">
        <v>15</v>
      </c>
      <c r="I94" s="32">
        <v>50</v>
      </c>
      <c r="J94" s="33">
        <f t="shared" si="1"/>
        <v>485.5</v>
      </c>
    </row>
    <row r="95" ht="22.5" spans="1:10">
      <c r="A95" s="29">
        <v>94</v>
      </c>
      <c r="B95" s="29" t="s">
        <v>10</v>
      </c>
      <c r="C95" s="30" t="s">
        <v>128</v>
      </c>
      <c r="D95" s="29" t="s">
        <v>32</v>
      </c>
      <c r="E95" s="29" t="s">
        <v>13</v>
      </c>
      <c r="F95" s="31">
        <v>3.3</v>
      </c>
      <c r="G95" s="32" t="s">
        <v>14</v>
      </c>
      <c r="H95" s="32" t="s">
        <v>15</v>
      </c>
      <c r="I95" s="32">
        <v>30</v>
      </c>
      <c r="J95" s="33">
        <f t="shared" si="1"/>
        <v>99</v>
      </c>
    </row>
    <row r="96" ht="22.5" spans="1:10">
      <c r="A96" s="29">
        <v>95</v>
      </c>
      <c r="B96" s="29" t="s">
        <v>10</v>
      </c>
      <c r="C96" s="30" t="s">
        <v>129</v>
      </c>
      <c r="D96" s="29" t="s">
        <v>32</v>
      </c>
      <c r="E96" s="29" t="s">
        <v>13</v>
      </c>
      <c r="F96" s="31">
        <v>2.94</v>
      </c>
      <c r="G96" s="32" t="s">
        <v>14</v>
      </c>
      <c r="H96" s="32" t="s">
        <v>15</v>
      </c>
      <c r="I96" s="32">
        <v>235</v>
      </c>
      <c r="J96" s="33">
        <f t="shared" si="1"/>
        <v>690.9</v>
      </c>
    </row>
    <row r="97" ht="22.5" spans="1:10">
      <c r="A97" s="29">
        <v>96</v>
      </c>
      <c r="B97" s="29" t="s">
        <v>10</v>
      </c>
      <c r="C97" s="30" t="s">
        <v>130</v>
      </c>
      <c r="D97" s="29" t="s">
        <v>131</v>
      </c>
      <c r="E97" s="29" t="s">
        <v>13</v>
      </c>
      <c r="F97" s="31">
        <v>30.3</v>
      </c>
      <c r="G97" s="32" t="s">
        <v>14</v>
      </c>
      <c r="H97" s="32" t="s">
        <v>15</v>
      </c>
      <c r="I97" s="32">
        <v>50</v>
      </c>
      <c r="J97" s="33">
        <f t="shared" si="1"/>
        <v>1515</v>
      </c>
    </row>
    <row r="98" ht="22.5" spans="1:10">
      <c r="A98" s="29">
        <v>97</v>
      </c>
      <c r="B98" s="29" t="s">
        <v>10</v>
      </c>
      <c r="C98" s="30" t="s">
        <v>132</v>
      </c>
      <c r="D98" s="29" t="s">
        <v>32</v>
      </c>
      <c r="E98" s="29" t="s">
        <v>13</v>
      </c>
      <c r="F98" s="31">
        <v>2.65</v>
      </c>
      <c r="G98" s="32" t="s">
        <v>14</v>
      </c>
      <c r="H98" s="32" t="s">
        <v>15</v>
      </c>
      <c r="I98" s="32">
        <v>205</v>
      </c>
      <c r="J98" s="33">
        <f t="shared" si="1"/>
        <v>543.25</v>
      </c>
    </row>
    <row r="99" ht="22.5" spans="1:10">
      <c r="A99" s="29">
        <v>98</v>
      </c>
      <c r="B99" s="29" t="s">
        <v>10</v>
      </c>
      <c r="C99" s="30" t="s">
        <v>133</v>
      </c>
      <c r="D99" s="29" t="s">
        <v>32</v>
      </c>
      <c r="E99" s="29" t="s">
        <v>13</v>
      </c>
      <c r="F99" s="31">
        <v>3.1</v>
      </c>
      <c r="G99" s="32" t="s">
        <v>14</v>
      </c>
      <c r="H99" s="32" t="s">
        <v>15</v>
      </c>
      <c r="I99" s="32">
        <v>220</v>
      </c>
      <c r="J99" s="33">
        <f t="shared" si="1"/>
        <v>682</v>
      </c>
    </row>
    <row r="100" ht="22.5" spans="1:10">
      <c r="A100" s="29">
        <v>99</v>
      </c>
      <c r="B100" s="29" t="s">
        <v>10</v>
      </c>
      <c r="C100" s="30" t="s">
        <v>134</v>
      </c>
      <c r="D100" s="29" t="s">
        <v>32</v>
      </c>
      <c r="E100" s="29" t="s">
        <v>13</v>
      </c>
      <c r="F100" s="31">
        <v>108.99</v>
      </c>
      <c r="G100" s="32" t="s">
        <v>14</v>
      </c>
      <c r="H100" s="32" t="s">
        <v>15</v>
      </c>
      <c r="I100" s="32">
        <v>65</v>
      </c>
      <c r="J100" s="33">
        <f t="shared" si="1"/>
        <v>7084.35</v>
      </c>
    </row>
    <row r="101" ht="22.5" spans="1:10">
      <c r="A101" s="29">
        <v>100</v>
      </c>
      <c r="B101" s="29" t="s">
        <v>10</v>
      </c>
      <c r="C101" s="30" t="s">
        <v>135</v>
      </c>
      <c r="D101" s="29" t="s">
        <v>136</v>
      </c>
      <c r="E101" s="29" t="s">
        <v>13</v>
      </c>
      <c r="F101" s="31">
        <v>2.24</v>
      </c>
      <c r="G101" s="32" t="s">
        <v>14</v>
      </c>
      <c r="H101" s="32" t="s">
        <v>15</v>
      </c>
      <c r="I101" s="32">
        <v>40</v>
      </c>
      <c r="J101" s="33">
        <f t="shared" si="1"/>
        <v>89.6</v>
      </c>
    </row>
    <row r="102" ht="22.5" spans="1:10">
      <c r="A102" s="29">
        <v>101</v>
      </c>
      <c r="B102" s="29" t="s">
        <v>10</v>
      </c>
      <c r="C102" s="30" t="s">
        <v>137</v>
      </c>
      <c r="D102" s="29" t="s">
        <v>32</v>
      </c>
      <c r="E102" s="29" t="s">
        <v>13</v>
      </c>
      <c r="F102" s="31">
        <v>3</v>
      </c>
      <c r="G102" s="32" t="s">
        <v>14</v>
      </c>
      <c r="H102" s="32" t="s">
        <v>15</v>
      </c>
      <c r="I102" s="32">
        <v>40</v>
      </c>
      <c r="J102" s="33">
        <f t="shared" si="1"/>
        <v>120</v>
      </c>
    </row>
    <row r="103" ht="22.5" spans="1:10">
      <c r="A103" s="29">
        <v>102</v>
      </c>
      <c r="B103" s="29" t="s">
        <v>10</v>
      </c>
      <c r="C103" s="30" t="s">
        <v>138</v>
      </c>
      <c r="D103" s="29" t="s">
        <v>32</v>
      </c>
      <c r="E103" s="29" t="s">
        <v>13</v>
      </c>
      <c r="F103" s="31">
        <v>3.35</v>
      </c>
      <c r="G103" s="32" t="s">
        <v>14</v>
      </c>
      <c r="H103" s="32" t="s">
        <v>15</v>
      </c>
      <c r="I103" s="32">
        <v>240</v>
      </c>
      <c r="J103" s="33">
        <f t="shared" si="1"/>
        <v>804</v>
      </c>
    </row>
    <row r="104" ht="22.5" spans="1:10">
      <c r="A104" s="29">
        <v>103</v>
      </c>
      <c r="B104" s="29" t="s">
        <v>10</v>
      </c>
      <c r="C104" s="30" t="s">
        <v>139</v>
      </c>
      <c r="D104" s="29" t="s">
        <v>140</v>
      </c>
      <c r="E104" s="29" t="s">
        <v>13</v>
      </c>
      <c r="F104" s="31">
        <v>5.32</v>
      </c>
      <c r="G104" s="32" t="s">
        <v>14</v>
      </c>
      <c r="H104" s="32" t="s">
        <v>15</v>
      </c>
      <c r="I104" s="32">
        <v>1005</v>
      </c>
      <c r="J104" s="33">
        <f t="shared" si="1"/>
        <v>5346.6</v>
      </c>
    </row>
    <row r="105" ht="22.5" spans="1:10">
      <c r="A105" s="29">
        <v>104</v>
      </c>
      <c r="B105" s="29" t="s">
        <v>10</v>
      </c>
      <c r="C105" s="30" t="s">
        <v>141</v>
      </c>
      <c r="D105" s="29" t="s">
        <v>32</v>
      </c>
      <c r="E105" s="29" t="s">
        <v>13</v>
      </c>
      <c r="F105" s="31">
        <v>60</v>
      </c>
      <c r="G105" s="32" t="s">
        <v>14</v>
      </c>
      <c r="H105" s="32" t="s">
        <v>15</v>
      </c>
      <c r="I105" s="32">
        <v>25</v>
      </c>
      <c r="J105" s="33">
        <f t="shared" si="1"/>
        <v>1500</v>
      </c>
    </row>
    <row r="106" ht="22.5" spans="1:10">
      <c r="A106" s="29">
        <v>105</v>
      </c>
      <c r="B106" s="29" t="s">
        <v>10</v>
      </c>
      <c r="C106" s="30" t="s">
        <v>142</v>
      </c>
      <c r="D106" s="29" t="s">
        <v>32</v>
      </c>
      <c r="E106" s="29" t="s">
        <v>13</v>
      </c>
      <c r="F106" s="31">
        <v>31.05</v>
      </c>
      <c r="G106" s="32" t="s">
        <v>14</v>
      </c>
      <c r="H106" s="32" t="s">
        <v>15</v>
      </c>
      <c r="I106" s="32">
        <v>20</v>
      </c>
      <c r="J106" s="33">
        <f t="shared" si="1"/>
        <v>621</v>
      </c>
    </row>
    <row r="107" ht="22.5" spans="1:10">
      <c r="A107" s="29">
        <v>106</v>
      </c>
      <c r="B107" s="29" t="s">
        <v>10</v>
      </c>
      <c r="C107" s="30" t="s">
        <v>143</v>
      </c>
      <c r="D107" s="29" t="s">
        <v>23</v>
      </c>
      <c r="E107" s="29" t="s">
        <v>13</v>
      </c>
      <c r="F107" s="31">
        <v>29.01</v>
      </c>
      <c r="G107" s="32" t="s">
        <v>14</v>
      </c>
      <c r="H107" s="32" t="s">
        <v>15</v>
      </c>
      <c r="I107" s="32">
        <v>20</v>
      </c>
      <c r="J107" s="33">
        <f t="shared" si="1"/>
        <v>580.2</v>
      </c>
    </row>
    <row r="108" ht="22.5" spans="1:10">
      <c r="A108" s="29">
        <v>107</v>
      </c>
      <c r="B108" s="29" t="s">
        <v>10</v>
      </c>
      <c r="C108" s="30" t="s">
        <v>144</v>
      </c>
      <c r="D108" s="29" t="s">
        <v>23</v>
      </c>
      <c r="E108" s="29" t="s">
        <v>13</v>
      </c>
      <c r="F108" s="31">
        <v>19.15</v>
      </c>
      <c r="G108" s="32" t="s">
        <v>14</v>
      </c>
      <c r="H108" s="32" t="s">
        <v>15</v>
      </c>
      <c r="I108" s="32">
        <v>60</v>
      </c>
      <c r="J108" s="33">
        <f t="shared" si="1"/>
        <v>1149</v>
      </c>
    </row>
    <row r="109" ht="22.5" spans="1:10">
      <c r="A109" s="29">
        <v>108</v>
      </c>
      <c r="B109" s="29" t="s">
        <v>10</v>
      </c>
      <c r="C109" s="30" t="s">
        <v>145</v>
      </c>
      <c r="D109" s="29" t="s">
        <v>32</v>
      </c>
      <c r="E109" s="29" t="s">
        <v>13</v>
      </c>
      <c r="F109" s="31">
        <v>19.5</v>
      </c>
      <c r="G109" s="32" t="s">
        <v>14</v>
      </c>
      <c r="H109" s="32" t="s">
        <v>15</v>
      </c>
      <c r="I109" s="32">
        <v>40</v>
      </c>
      <c r="J109" s="33">
        <f t="shared" si="1"/>
        <v>780</v>
      </c>
    </row>
    <row r="110" ht="22.5" spans="1:10">
      <c r="A110" s="29">
        <v>109</v>
      </c>
      <c r="B110" s="29" t="s">
        <v>10</v>
      </c>
      <c r="C110" s="30" t="s">
        <v>146</v>
      </c>
      <c r="D110" s="29" t="s">
        <v>147</v>
      </c>
      <c r="E110" s="29" t="s">
        <v>13</v>
      </c>
      <c r="F110" s="31">
        <v>147.97</v>
      </c>
      <c r="G110" s="32" t="s">
        <v>14</v>
      </c>
      <c r="H110" s="32" t="s">
        <v>15</v>
      </c>
      <c r="I110" s="32">
        <v>10</v>
      </c>
      <c r="J110" s="33">
        <f t="shared" si="1"/>
        <v>1479.7</v>
      </c>
    </row>
    <row r="111" ht="22.5" spans="1:10">
      <c r="A111" s="29">
        <v>110</v>
      </c>
      <c r="B111" s="29" t="s">
        <v>10</v>
      </c>
      <c r="C111" s="30" t="s">
        <v>148</v>
      </c>
      <c r="D111" s="29" t="s">
        <v>32</v>
      </c>
      <c r="E111" s="29" t="s">
        <v>13</v>
      </c>
      <c r="F111" s="31">
        <v>30.63</v>
      </c>
      <c r="G111" s="32" t="s">
        <v>14</v>
      </c>
      <c r="H111" s="32" t="s">
        <v>15</v>
      </c>
      <c r="I111" s="32">
        <v>45</v>
      </c>
      <c r="J111" s="33">
        <f t="shared" si="1"/>
        <v>1378.35</v>
      </c>
    </row>
    <row r="112" ht="22.5" spans="1:10">
      <c r="A112" s="29">
        <v>111</v>
      </c>
      <c r="B112" s="29" t="s">
        <v>10</v>
      </c>
      <c r="C112" s="30" t="s">
        <v>149</v>
      </c>
      <c r="D112" s="29" t="s">
        <v>32</v>
      </c>
      <c r="E112" s="29" t="s">
        <v>13</v>
      </c>
      <c r="F112" s="31">
        <v>27.6</v>
      </c>
      <c r="G112" s="32" t="s">
        <v>14</v>
      </c>
      <c r="H112" s="32" t="s">
        <v>15</v>
      </c>
      <c r="I112" s="32">
        <v>65</v>
      </c>
      <c r="J112" s="33">
        <f t="shared" si="1"/>
        <v>1794</v>
      </c>
    </row>
    <row r="113" ht="22.5" spans="1:10">
      <c r="A113" s="29">
        <v>112</v>
      </c>
      <c r="B113" s="29" t="s">
        <v>10</v>
      </c>
      <c r="C113" s="30" t="s">
        <v>150</v>
      </c>
      <c r="D113" s="29" t="s">
        <v>32</v>
      </c>
      <c r="E113" s="29" t="s">
        <v>13</v>
      </c>
      <c r="F113" s="31">
        <v>26.3</v>
      </c>
      <c r="G113" s="32" t="s">
        <v>14</v>
      </c>
      <c r="H113" s="32" t="s">
        <v>15</v>
      </c>
      <c r="I113" s="32">
        <v>30</v>
      </c>
      <c r="J113" s="33">
        <f t="shared" si="1"/>
        <v>789</v>
      </c>
    </row>
    <row r="114" ht="22.5" spans="1:10">
      <c r="A114" s="29">
        <v>113</v>
      </c>
      <c r="B114" s="29" t="s">
        <v>10</v>
      </c>
      <c r="C114" s="30" t="s">
        <v>151</v>
      </c>
      <c r="D114" s="29" t="s">
        <v>32</v>
      </c>
      <c r="E114" s="29" t="s">
        <v>13</v>
      </c>
      <c r="F114" s="31">
        <v>10.36</v>
      </c>
      <c r="G114" s="32" t="s">
        <v>14</v>
      </c>
      <c r="H114" s="32" t="s">
        <v>15</v>
      </c>
      <c r="I114" s="32">
        <v>2</v>
      </c>
      <c r="J114" s="33">
        <f t="shared" si="1"/>
        <v>20.72</v>
      </c>
    </row>
    <row r="115" ht="22.5" spans="1:10">
      <c r="A115" s="29">
        <v>114</v>
      </c>
      <c r="B115" s="29" t="s">
        <v>10</v>
      </c>
      <c r="C115" s="30" t="s">
        <v>152</v>
      </c>
      <c r="D115" s="29" t="s">
        <v>153</v>
      </c>
      <c r="E115" s="29" t="s">
        <v>13</v>
      </c>
      <c r="F115" s="31">
        <v>1.9</v>
      </c>
      <c r="G115" s="32" t="s">
        <v>14</v>
      </c>
      <c r="H115" s="32" t="s">
        <v>15</v>
      </c>
      <c r="I115" s="32">
        <v>40</v>
      </c>
      <c r="J115" s="33">
        <f t="shared" si="1"/>
        <v>76</v>
      </c>
    </row>
    <row r="116" ht="22.5" spans="1:10">
      <c r="A116" s="29">
        <v>115</v>
      </c>
      <c r="B116" s="29" t="s">
        <v>10</v>
      </c>
      <c r="C116" s="30" t="s">
        <v>154</v>
      </c>
      <c r="D116" s="29" t="s">
        <v>153</v>
      </c>
      <c r="E116" s="29" t="s">
        <v>13</v>
      </c>
      <c r="F116" s="31">
        <v>3.4</v>
      </c>
      <c r="G116" s="32" t="s">
        <v>14</v>
      </c>
      <c r="H116" s="32" t="s">
        <v>15</v>
      </c>
      <c r="I116" s="32">
        <v>330</v>
      </c>
      <c r="J116" s="33">
        <f t="shared" si="1"/>
        <v>1122</v>
      </c>
    </row>
    <row r="117" ht="22.5" spans="1:10">
      <c r="A117" s="29">
        <v>116</v>
      </c>
      <c r="B117" s="29" t="s">
        <v>10</v>
      </c>
      <c r="C117" s="30" t="s">
        <v>155</v>
      </c>
      <c r="D117" s="29" t="s">
        <v>156</v>
      </c>
      <c r="E117" s="29" t="s">
        <v>13</v>
      </c>
      <c r="F117" s="31">
        <v>9.39</v>
      </c>
      <c r="G117" s="32" t="s">
        <v>14</v>
      </c>
      <c r="H117" s="32" t="s">
        <v>15</v>
      </c>
      <c r="I117" s="32">
        <v>40</v>
      </c>
      <c r="J117" s="33">
        <f t="shared" si="1"/>
        <v>375.6</v>
      </c>
    </row>
    <row r="118" ht="22.5" spans="1:10">
      <c r="A118" s="29">
        <v>117</v>
      </c>
      <c r="B118" s="29" t="s">
        <v>10</v>
      </c>
      <c r="C118" s="30" t="s">
        <v>157</v>
      </c>
      <c r="D118" s="29" t="s">
        <v>158</v>
      </c>
      <c r="E118" s="29" t="s">
        <v>13</v>
      </c>
      <c r="F118" s="31">
        <v>11.75</v>
      </c>
      <c r="G118" s="32" t="s">
        <v>14</v>
      </c>
      <c r="H118" s="32" t="s">
        <v>15</v>
      </c>
      <c r="I118" s="32">
        <v>110</v>
      </c>
      <c r="J118" s="33">
        <f t="shared" si="1"/>
        <v>1292.5</v>
      </c>
    </row>
    <row r="119" ht="22.5" spans="1:10">
      <c r="A119" s="29">
        <v>118</v>
      </c>
      <c r="B119" s="29" t="s">
        <v>10</v>
      </c>
      <c r="C119" s="30" t="s">
        <v>159</v>
      </c>
      <c r="D119" s="29" t="s">
        <v>158</v>
      </c>
      <c r="E119" s="29" t="s">
        <v>13</v>
      </c>
      <c r="F119" s="31">
        <v>9.69</v>
      </c>
      <c r="G119" s="32" t="s">
        <v>14</v>
      </c>
      <c r="H119" s="32" t="s">
        <v>15</v>
      </c>
      <c r="I119" s="32">
        <v>10</v>
      </c>
      <c r="J119" s="33">
        <f t="shared" si="1"/>
        <v>96.9</v>
      </c>
    </row>
    <row r="120" ht="22.5" spans="1:10">
      <c r="A120" s="29">
        <v>119</v>
      </c>
      <c r="B120" s="29" t="s">
        <v>10</v>
      </c>
      <c r="C120" s="30" t="s">
        <v>160</v>
      </c>
      <c r="D120" s="29" t="s">
        <v>161</v>
      </c>
      <c r="E120" s="29" t="s">
        <v>13</v>
      </c>
      <c r="F120" s="31">
        <v>16.31</v>
      </c>
      <c r="G120" s="32" t="s">
        <v>14</v>
      </c>
      <c r="H120" s="32" t="s">
        <v>15</v>
      </c>
      <c r="I120" s="32">
        <v>320</v>
      </c>
      <c r="J120" s="33">
        <f t="shared" si="1"/>
        <v>5219.2</v>
      </c>
    </row>
    <row r="121" ht="22.5" spans="1:10">
      <c r="A121" s="29">
        <v>120</v>
      </c>
      <c r="B121" s="29" t="s">
        <v>10</v>
      </c>
      <c r="C121" s="30" t="s">
        <v>162</v>
      </c>
      <c r="D121" s="29" t="s">
        <v>161</v>
      </c>
      <c r="E121" s="29" t="s">
        <v>13</v>
      </c>
      <c r="F121" s="31">
        <v>29.98</v>
      </c>
      <c r="G121" s="32" t="s">
        <v>14</v>
      </c>
      <c r="H121" s="32" t="s">
        <v>15</v>
      </c>
      <c r="I121" s="32">
        <v>40</v>
      </c>
      <c r="J121" s="33">
        <f t="shared" si="1"/>
        <v>1199.2</v>
      </c>
    </row>
    <row r="122" ht="22.5" spans="1:10">
      <c r="A122" s="29">
        <v>121</v>
      </c>
      <c r="B122" s="29" t="s">
        <v>10</v>
      </c>
      <c r="C122" s="30" t="s">
        <v>163</v>
      </c>
      <c r="D122" s="29" t="s">
        <v>161</v>
      </c>
      <c r="E122" s="29" t="s">
        <v>13</v>
      </c>
      <c r="F122" s="31">
        <v>23.5</v>
      </c>
      <c r="G122" s="32" t="s">
        <v>14</v>
      </c>
      <c r="H122" s="32" t="s">
        <v>15</v>
      </c>
      <c r="I122" s="32">
        <v>25</v>
      </c>
      <c r="J122" s="33">
        <f t="shared" si="1"/>
        <v>587.5</v>
      </c>
    </row>
    <row r="123" ht="22.5" spans="1:10">
      <c r="A123" s="29">
        <v>122</v>
      </c>
      <c r="B123" s="29" t="s">
        <v>10</v>
      </c>
      <c r="C123" s="30" t="s">
        <v>164</v>
      </c>
      <c r="D123" s="29" t="s">
        <v>32</v>
      </c>
      <c r="E123" s="29" t="s">
        <v>13</v>
      </c>
      <c r="F123" s="31">
        <v>1.45</v>
      </c>
      <c r="G123" s="32" t="s">
        <v>14</v>
      </c>
      <c r="H123" s="32" t="s">
        <v>15</v>
      </c>
      <c r="I123" s="32">
        <v>110</v>
      </c>
      <c r="J123" s="33">
        <f t="shared" si="1"/>
        <v>159.5</v>
      </c>
    </row>
    <row r="124" ht="22.5" spans="1:10">
      <c r="A124" s="29">
        <v>123</v>
      </c>
      <c r="B124" s="29" t="s">
        <v>10</v>
      </c>
      <c r="C124" s="30" t="s">
        <v>165</v>
      </c>
      <c r="D124" s="29" t="s">
        <v>32</v>
      </c>
      <c r="E124" s="29" t="s">
        <v>13</v>
      </c>
      <c r="F124" s="31">
        <v>28.6</v>
      </c>
      <c r="G124" s="32" t="s">
        <v>14</v>
      </c>
      <c r="H124" s="32" t="s">
        <v>15</v>
      </c>
      <c r="I124" s="32">
        <v>25</v>
      </c>
      <c r="J124" s="33">
        <f t="shared" si="1"/>
        <v>715</v>
      </c>
    </row>
    <row r="125" ht="22.5" spans="1:10">
      <c r="A125" s="29">
        <v>124</v>
      </c>
      <c r="B125" s="29" t="s">
        <v>10</v>
      </c>
      <c r="C125" s="30" t="s">
        <v>166</v>
      </c>
      <c r="D125" s="29" t="s">
        <v>167</v>
      </c>
      <c r="E125" s="29" t="s">
        <v>13</v>
      </c>
      <c r="F125" s="31">
        <v>8.95</v>
      </c>
      <c r="G125" s="32" t="s">
        <v>14</v>
      </c>
      <c r="H125" s="32" t="s">
        <v>15</v>
      </c>
      <c r="I125" s="32">
        <v>90</v>
      </c>
      <c r="J125" s="33">
        <f t="shared" si="1"/>
        <v>805.5</v>
      </c>
    </row>
    <row r="126" ht="22.5" spans="1:10">
      <c r="A126" s="29">
        <v>125</v>
      </c>
      <c r="B126" s="29" t="s">
        <v>10</v>
      </c>
      <c r="C126" s="30" t="s">
        <v>168</v>
      </c>
      <c r="D126" s="29" t="s">
        <v>26</v>
      </c>
      <c r="E126" s="29" t="s">
        <v>13</v>
      </c>
      <c r="F126" s="31">
        <v>52.1</v>
      </c>
      <c r="G126" s="32" t="s">
        <v>14</v>
      </c>
      <c r="H126" s="32" t="s">
        <v>15</v>
      </c>
      <c r="I126" s="32">
        <v>80</v>
      </c>
      <c r="J126" s="33">
        <f t="shared" si="1"/>
        <v>4168</v>
      </c>
    </row>
    <row r="127" ht="22.5" spans="1:10">
      <c r="A127" s="29">
        <v>126</v>
      </c>
      <c r="B127" s="29" t="s">
        <v>10</v>
      </c>
      <c r="C127" s="30" t="s">
        <v>169</v>
      </c>
      <c r="D127" s="29" t="s">
        <v>170</v>
      </c>
      <c r="E127" s="29" t="s">
        <v>13</v>
      </c>
      <c r="F127" s="31">
        <v>48.4</v>
      </c>
      <c r="G127" s="32" t="s">
        <v>14</v>
      </c>
      <c r="H127" s="32" t="s">
        <v>15</v>
      </c>
      <c r="I127" s="32">
        <v>40</v>
      </c>
      <c r="J127" s="33">
        <f t="shared" si="1"/>
        <v>1936</v>
      </c>
    </row>
    <row r="128" ht="22.5" spans="1:10">
      <c r="A128" s="29">
        <v>127</v>
      </c>
      <c r="B128" s="29" t="s">
        <v>10</v>
      </c>
      <c r="C128" s="30" t="s">
        <v>169</v>
      </c>
      <c r="D128" s="29" t="s">
        <v>102</v>
      </c>
      <c r="E128" s="29" t="s">
        <v>13</v>
      </c>
      <c r="F128" s="31">
        <v>17.72</v>
      </c>
      <c r="G128" s="32" t="s">
        <v>14</v>
      </c>
      <c r="H128" s="32" t="s">
        <v>15</v>
      </c>
      <c r="I128" s="32">
        <v>30</v>
      </c>
      <c r="J128" s="33">
        <f t="shared" si="1"/>
        <v>531.6</v>
      </c>
    </row>
    <row r="129" ht="22.5" spans="1:10">
      <c r="A129" s="29">
        <v>128</v>
      </c>
      <c r="B129" s="29" t="s">
        <v>10</v>
      </c>
      <c r="C129" s="30" t="s">
        <v>171</v>
      </c>
      <c r="D129" s="29" t="s">
        <v>32</v>
      </c>
      <c r="E129" s="29" t="s">
        <v>13</v>
      </c>
      <c r="F129" s="31">
        <v>3.03</v>
      </c>
      <c r="G129" s="32" t="s">
        <v>14</v>
      </c>
      <c r="H129" s="32" t="s">
        <v>15</v>
      </c>
      <c r="I129" s="32">
        <v>100</v>
      </c>
      <c r="J129" s="33">
        <f t="shared" si="1"/>
        <v>303</v>
      </c>
    </row>
    <row r="130" ht="22.5" spans="1:10">
      <c r="A130" s="29">
        <v>129</v>
      </c>
      <c r="B130" s="29" t="s">
        <v>10</v>
      </c>
      <c r="C130" s="30" t="s">
        <v>172</v>
      </c>
      <c r="D130" s="29" t="s">
        <v>173</v>
      </c>
      <c r="E130" s="29" t="s">
        <v>13</v>
      </c>
      <c r="F130" s="31">
        <v>58.27</v>
      </c>
      <c r="G130" s="32" t="s">
        <v>14</v>
      </c>
      <c r="H130" s="32" t="s">
        <v>15</v>
      </c>
      <c r="I130" s="32">
        <v>170</v>
      </c>
      <c r="J130" s="33">
        <f t="shared" si="1"/>
        <v>9905.9</v>
      </c>
    </row>
    <row r="131" ht="22.5" spans="1:10">
      <c r="A131" s="29">
        <v>130</v>
      </c>
      <c r="B131" s="29" t="s">
        <v>10</v>
      </c>
      <c r="C131" s="30" t="s">
        <v>174</v>
      </c>
      <c r="D131" s="29" t="s">
        <v>175</v>
      </c>
      <c r="E131" s="29" t="s">
        <v>13</v>
      </c>
      <c r="F131" s="31">
        <v>4.32</v>
      </c>
      <c r="G131" s="32" t="s">
        <v>14</v>
      </c>
      <c r="H131" s="32" t="s">
        <v>15</v>
      </c>
      <c r="I131" s="32">
        <v>230</v>
      </c>
      <c r="J131" s="33">
        <f t="shared" ref="J131:J194" si="2">F131*I131</f>
        <v>993.6</v>
      </c>
    </row>
    <row r="132" ht="22.5" spans="1:10">
      <c r="A132" s="29">
        <v>131</v>
      </c>
      <c r="B132" s="29" t="s">
        <v>10</v>
      </c>
      <c r="C132" s="30" t="s">
        <v>176</v>
      </c>
      <c r="D132" s="29" t="s">
        <v>32</v>
      </c>
      <c r="E132" s="29" t="s">
        <v>13</v>
      </c>
      <c r="F132" s="31">
        <v>82.45</v>
      </c>
      <c r="G132" s="32" t="s">
        <v>14</v>
      </c>
      <c r="H132" s="32" t="s">
        <v>15</v>
      </c>
      <c r="I132" s="32">
        <v>240</v>
      </c>
      <c r="J132" s="33">
        <f t="shared" si="2"/>
        <v>19788</v>
      </c>
    </row>
    <row r="133" ht="22.5" spans="1:10">
      <c r="A133" s="29">
        <v>132</v>
      </c>
      <c r="B133" s="29" t="s">
        <v>10</v>
      </c>
      <c r="C133" s="30" t="s">
        <v>177</v>
      </c>
      <c r="D133" s="29" t="s">
        <v>178</v>
      </c>
      <c r="E133" s="29" t="s">
        <v>13</v>
      </c>
      <c r="F133" s="31">
        <v>53.79</v>
      </c>
      <c r="G133" s="32" t="s">
        <v>14</v>
      </c>
      <c r="H133" s="32" t="s">
        <v>15</v>
      </c>
      <c r="I133" s="32">
        <v>135</v>
      </c>
      <c r="J133" s="33">
        <f t="shared" si="2"/>
        <v>7261.65</v>
      </c>
    </row>
    <row r="134" ht="22.5" spans="1:10">
      <c r="A134" s="29">
        <v>133</v>
      </c>
      <c r="B134" s="29" t="s">
        <v>10</v>
      </c>
      <c r="C134" s="30" t="s">
        <v>179</v>
      </c>
      <c r="D134" s="29" t="s">
        <v>180</v>
      </c>
      <c r="E134" s="29" t="s">
        <v>13</v>
      </c>
      <c r="F134" s="31">
        <v>3.56</v>
      </c>
      <c r="G134" s="32" t="s">
        <v>14</v>
      </c>
      <c r="H134" s="32" t="s">
        <v>15</v>
      </c>
      <c r="I134" s="32">
        <v>200</v>
      </c>
      <c r="J134" s="33">
        <f t="shared" si="2"/>
        <v>712</v>
      </c>
    </row>
    <row r="135" ht="22.5" spans="1:10">
      <c r="A135" s="29">
        <v>134</v>
      </c>
      <c r="B135" s="29" t="s">
        <v>10</v>
      </c>
      <c r="C135" s="30" t="s">
        <v>181</v>
      </c>
      <c r="D135" s="29" t="s">
        <v>178</v>
      </c>
      <c r="E135" s="29" t="s">
        <v>13</v>
      </c>
      <c r="F135" s="31">
        <v>83.12</v>
      </c>
      <c r="G135" s="32" t="s">
        <v>14</v>
      </c>
      <c r="H135" s="32" t="s">
        <v>15</v>
      </c>
      <c r="I135" s="32">
        <v>110</v>
      </c>
      <c r="J135" s="33">
        <f t="shared" si="2"/>
        <v>9143.2</v>
      </c>
    </row>
    <row r="136" ht="22.5" spans="1:10">
      <c r="A136" s="29">
        <v>135</v>
      </c>
      <c r="B136" s="29" t="s">
        <v>10</v>
      </c>
      <c r="C136" s="30" t="s">
        <v>182</v>
      </c>
      <c r="D136" s="29" t="s">
        <v>175</v>
      </c>
      <c r="E136" s="29" t="s">
        <v>13</v>
      </c>
      <c r="F136" s="31">
        <v>3.25</v>
      </c>
      <c r="G136" s="32" t="s">
        <v>14</v>
      </c>
      <c r="H136" s="32" t="s">
        <v>15</v>
      </c>
      <c r="I136" s="32">
        <v>140</v>
      </c>
      <c r="J136" s="33">
        <f t="shared" si="2"/>
        <v>455</v>
      </c>
    </row>
    <row r="137" ht="22.5" spans="1:10">
      <c r="A137" s="29">
        <v>136</v>
      </c>
      <c r="B137" s="29" t="s">
        <v>10</v>
      </c>
      <c r="C137" s="30" t="s">
        <v>183</v>
      </c>
      <c r="D137" s="29" t="s">
        <v>178</v>
      </c>
      <c r="E137" s="29" t="s">
        <v>13</v>
      </c>
      <c r="F137" s="31">
        <v>52.29</v>
      </c>
      <c r="G137" s="32" t="s">
        <v>14</v>
      </c>
      <c r="H137" s="32" t="s">
        <v>15</v>
      </c>
      <c r="I137" s="32">
        <v>130</v>
      </c>
      <c r="J137" s="33">
        <f t="shared" si="2"/>
        <v>6797.7</v>
      </c>
    </row>
    <row r="138" ht="22.5" spans="1:10">
      <c r="A138" s="29">
        <v>137</v>
      </c>
      <c r="B138" s="29" t="s">
        <v>10</v>
      </c>
      <c r="C138" s="30" t="s">
        <v>184</v>
      </c>
      <c r="D138" s="29" t="s">
        <v>175</v>
      </c>
      <c r="E138" s="29" t="s">
        <v>13</v>
      </c>
      <c r="F138" s="31">
        <v>4.55</v>
      </c>
      <c r="G138" s="32" t="s">
        <v>14</v>
      </c>
      <c r="H138" s="32" t="s">
        <v>15</v>
      </c>
      <c r="I138" s="32">
        <v>205</v>
      </c>
      <c r="J138" s="33">
        <f t="shared" si="2"/>
        <v>932.75</v>
      </c>
    </row>
    <row r="139" ht="22.5" spans="1:10">
      <c r="A139" s="29">
        <v>138</v>
      </c>
      <c r="B139" s="29" t="s">
        <v>10</v>
      </c>
      <c r="C139" s="30" t="s">
        <v>185</v>
      </c>
      <c r="D139" s="29" t="s">
        <v>18</v>
      </c>
      <c r="E139" s="29" t="s">
        <v>13</v>
      </c>
      <c r="F139" s="31">
        <v>37.18</v>
      </c>
      <c r="G139" s="32" t="s">
        <v>14</v>
      </c>
      <c r="H139" s="32" t="s">
        <v>15</v>
      </c>
      <c r="I139" s="32">
        <v>170</v>
      </c>
      <c r="J139" s="33">
        <f t="shared" si="2"/>
        <v>6320.6</v>
      </c>
    </row>
    <row r="140" ht="22.5" spans="1:10">
      <c r="A140" s="29">
        <v>139</v>
      </c>
      <c r="B140" s="29" t="s">
        <v>10</v>
      </c>
      <c r="C140" s="30" t="s">
        <v>186</v>
      </c>
      <c r="D140" s="29" t="s">
        <v>18</v>
      </c>
      <c r="E140" s="29" t="s">
        <v>13</v>
      </c>
      <c r="F140" s="31">
        <v>33.99</v>
      </c>
      <c r="G140" s="32" t="s">
        <v>14</v>
      </c>
      <c r="H140" s="32" t="s">
        <v>15</v>
      </c>
      <c r="I140" s="32">
        <v>100</v>
      </c>
      <c r="J140" s="33">
        <f t="shared" si="2"/>
        <v>3399</v>
      </c>
    </row>
    <row r="141" ht="22.5" spans="1:10">
      <c r="A141" s="29">
        <v>140</v>
      </c>
      <c r="B141" s="29" t="s">
        <v>10</v>
      </c>
      <c r="C141" s="30" t="s">
        <v>187</v>
      </c>
      <c r="D141" s="29" t="s">
        <v>18</v>
      </c>
      <c r="E141" s="29" t="s">
        <v>13</v>
      </c>
      <c r="F141" s="31">
        <v>2.35</v>
      </c>
      <c r="G141" s="32" t="s">
        <v>14</v>
      </c>
      <c r="H141" s="32" t="s">
        <v>15</v>
      </c>
      <c r="I141" s="32">
        <v>200</v>
      </c>
      <c r="J141" s="33">
        <f t="shared" si="2"/>
        <v>470</v>
      </c>
    </row>
    <row r="142" ht="25.5" spans="1:10">
      <c r="A142" s="29">
        <v>141</v>
      </c>
      <c r="B142" s="29" t="s">
        <v>10</v>
      </c>
      <c r="C142" s="30" t="s">
        <v>188</v>
      </c>
      <c r="D142" s="29" t="s">
        <v>18</v>
      </c>
      <c r="E142" s="29" t="s">
        <v>13</v>
      </c>
      <c r="F142" s="31">
        <v>4.04</v>
      </c>
      <c r="G142" s="32" t="s">
        <v>14</v>
      </c>
      <c r="H142" s="32" t="s">
        <v>15</v>
      </c>
      <c r="I142" s="32">
        <v>250</v>
      </c>
      <c r="J142" s="33">
        <f t="shared" si="2"/>
        <v>1010</v>
      </c>
    </row>
    <row r="143" ht="22.5" spans="1:10">
      <c r="A143" s="29">
        <v>142</v>
      </c>
      <c r="B143" s="29" t="s">
        <v>10</v>
      </c>
      <c r="C143" s="30" t="s">
        <v>189</v>
      </c>
      <c r="D143" s="29" t="s">
        <v>32</v>
      </c>
      <c r="E143" s="29" t="s">
        <v>13</v>
      </c>
      <c r="F143" s="31">
        <v>221.21</v>
      </c>
      <c r="G143" s="32" t="s">
        <v>14</v>
      </c>
      <c r="H143" s="32" t="s">
        <v>15</v>
      </c>
      <c r="I143" s="32">
        <v>40</v>
      </c>
      <c r="J143" s="33">
        <f t="shared" si="2"/>
        <v>8848.4</v>
      </c>
    </row>
    <row r="144" ht="22.5" spans="1:10">
      <c r="A144" s="29">
        <v>143</v>
      </c>
      <c r="B144" s="29" t="s">
        <v>10</v>
      </c>
      <c r="C144" s="30" t="s">
        <v>190</v>
      </c>
      <c r="D144" s="29" t="s">
        <v>191</v>
      </c>
      <c r="E144" s="29" t="s">
        <v>13</v>
      </c>
      <c r="F144" s="31">
        <v>13.56</v>
      </c>
      <c r="G144" s="32" t="s">
        <v>14</v>
      </c>
      <c r="H144" s="32" t="s">
        <v>15</v>
      </c>
      <c r="I144" s="32">
        <v>5800</v>
      </c>
      <c r="J144" s="33">
        <f t="shared" si="2"/>
        <v>78648</v>
      </c>
    </row>
    <row r="145" ht="22.5" spans="1:10">
      <c r="A145" s="29">
        <v>144</v>
      </c>
      <c r="B145" s="29" t="s">
        <v>10</v>
      </c>
      <c r="C145" s="30" t="s">
        <v>192</v>
      </c>
      <c r="D145" s="29" t="s">
        <v>193</v>
      </c>
      <c r="E145" s="29" t="s">
        <v>13</v>
      </c>
      <c r="F145" s="31">
        <v>19.93</v>
      </c>
      <c r="G145" s="32" t="s">
        <v>14</v>
      </c>
      <c r="H145" s="32" t="s">
        <v>15</v>
      </c>
      <c r="I145" s="32">
        <v>740</v>
      </c>
      <c r="J145" s="33">
        <f t="shared" si="2"/>
        <v>14748.2</v>
      </c>
    </row>
    <row r="146" ht="22.5" spans="1:10">
      <c r="A146" s="29">
        <v>145</v>
      </c>
      <c r="B146" s="29" t="s">
        <v>10</v>
      </c>
      <c r="C146" s="30" t="s">
        <v>194</v>
      </c>
      <c r="D146" s="29" t="s">
        <v>195</v>
      </c>
      <c r="E146" s="29" t="s">
        <v>13</v>
      </c>
      <c r="F146" s="31">
        <v>42.35</v>
      </c>
      <c r="G146" s="32" t="s">
        <v>14</v>
      </c>
      <c r="H146" s="32" t="s">
        <v>15</v>
      </c>
      <c r="I146" s="32">
        <v>690</v>
      </c>
      <c r="J146" s="33">
        <f t="shared" si="2"/>
        <v>29221.5</v>
      </c>
    </row>
    <row r="147" ht="22.5" spans="1:10">
      <c r="A147" s="29">
        <v>146</v>
      </c>
      <c r="B147" s="29" t="s">
        <v>10</v>
      </c>
      <c r="C147" s="30" t="s">
        <v>196</v>
      </c>
      <c r="D147" s="29" t="s">
        <v>197</v>
      </c>
      <c r="E147" s="29" t="s">
        <v>13</v>
      </c>
      <c r="F147" s="31">
        <v>58.15</v>
      </c>
      <c r="G147" s="32" t="s">
        <v>14</v>
      </c>
      <c r="H147" s="32" t="s">
        <v>15</v>
      </c>
      <c r="I147" s="32">
        <v>165</v>
      </c>
      <c r="J147" s="33">
        <f t="shared" si="2"/>
        <v>9594.75</v>
      </c>
    </row>
    <row r="148" ht="22.5" spans="1:10">
      <c r="A148" s="29">
        <v>147</v>
      </c>
      <c r="B148" s="29" t="s">
        <v>10</v>
      </c>
      <c r="C148" s="30" t="s">
        <v>198</v>
      </c>
      <c r="D148" s="29" t="s">
        <v>32</v>
      </c>
      <c r="E148" s="29" t="s">
        <v>13</v>
      </c>
      <c r="F148" s="31">
        <v>10.85</v>
      </c>
      <c r="G148" s="32" t="s">
        <v>14</v>
      </c>
      <c r="H148" s="32" t="s">
        <v>15</v>
      </c>
      <c r="I148" s="32">
        <v>65</v>
      </c>
      <c r="J148" s="33">
        <f t="shared" si="2"/>
        <v>705.25</v>
      </c>
    </row>
    <row r="149" ht="22.5" spans="1:10">
      <c r="A149" s="29">
        <v>148</v>
      </c>
      <c r="B149" s="29" t="s">
        <v>10</v>
      </c>
      <c r="C149" s="30" t="s">
        <v>199</v>
      </c>
      <c r="D149" s="29" t="s">
        <v>32</v>
      </c>
      <c r="E149" s="29" t="s">
        <v>13</v>
      </c>
      <c r="F149" s="31">
        <v>30.14</v>
      </c>
      <c r="G149" s="32" t="s">
        <v>14</v>
      </c>
      <c r="H149" s="32" t="s">
        <v>15</v>
      </c>
      <c r="I149" s="32">
        <v>2</v>
      </c>
      <c r="J149" s="33">
        <f t="shared" si="2"/>
        <v>60.28</v>
      </c>
    </row>
    <row r="150" ht="22.5" spans="1:10">
      <c r="A150" s="29">
        <v>149</v>
      </c>
      <c r="B150" s="29" t="s">
        <v>10</v>
      </c>
      <c r="C150" s="30" t="s">
        <v>200</v>
      </c>
      <c r="D150" s="29" t="s">
        <v>32</v>
      </c>
      <c r="E150" s="29" t="s">
        <v>13</v>
      </c>
      <c r="F150" s="31">
        <v>27.6</v>
      </c>
      <c r="G150" s="32" t="s">
        <v>14</v>
      </c>
      <c r="H150" s="32" t="s">
        <v>15</v>
      </c>
      <c r="I150" s="32">
        <v>65</v>
      </c>
      <c r="J150" s="33">
        <f t="shared" si="2"/>
        <v>1794</v>
      </c>
    </row>
    <row r="151" ht="22.5" spans="1:10">
      <c r="A151" s="29">
        <v>150</v>
      </c>
      <c r="B151" s="29" t="s">
        <v>10</v>
      </c>
      <c r="C151" s="30" t="s">
        <v>201</v>
      </c>
      <c r="D151" s="29" t="s">
        <v>32</v>
      </c>
      <c r="E151" s="29" t="s">
        <v>13</v>
      </c>
      <c r="F151" s="31">
        <v>11.5</v>
      </c>
      <c r="G151" s="32" t="s">
        <v>14</v>
      </c>
      <c r="H151" s="32" t="s">
        <v>15</v>
      </c>
      <c r="I151" s="32">
        <v>20</v>
      </c>
      <c r="J151" s="33">
        <f t="shared" si="2"/>
        <v>230</v>
      </c>
    </row>
    <row r="152" ht="22.5" spans="1:10">
      <c r="A152" s="29">
        <v>151</v>
      </c>
      <c r="B152" s="29" t="s">
        <v>10</v>
      </c>
      <c r="C152" s="30" t="s">
        <v>202</v>
      </c>
      <c r="D152" s="29" t="s">
        <v>32</v>
      </c>
      <c r="E152" s="29" t="s">
        <v>13</v>
      </c>
      <c r="F152" s="31">
        <v>29.66</v>
      </c>
      <c r="G152" s="32" t="s">
        <v>14</v>
      </c>
      <c r="H152" s="32" t="s">
        <v>15</v>
      </c>
      <c r="I152" s="32">
        <v>10</v>
      </c>
      <c r="J152" s="33">
        <f t="shared" si="2"/>
        <v>296.6</v>
      </c>
    </row>
    <row r="153" ht="22.5" spans="1:10">
      <c r="A153" s="29">
        <v>152</v>
      </c>
      <c r="B153" s="29" t="s">
        <v>10</v>
      </c>
      <c r="C153" s="30" t="s">
        <v>203</v>
      </c>
      <c r="D153" s="29" t="s">
        <v>32</v>
      </c>
      <c r="E153" s="29" t="s">
        <v>13</v>
      </c>
      <c r="F153" s="31">
        <v>5.25</v>
      </c>
      <c r="G153" s="32" t="s">
        <v>14</v>
      </c>
      <c r="H153" s="32" t="s">
        <v>15</v>
      </c>
      <c r="I153" s="32">
        <v>20</v>
      </c>
      <c r="J153" s="33">
        <f t="shared" si="2"/>
        <v>105</v>
      </c>
    </row>
    <row r="154" ht="33.75" spans="1:10">
      <c r="A154" s="29">
        <v>153</v>
      </c>
      <c r="B154" s="29" t="s">
        <v>10</v>
      </c>
      <c r="C154" s="30" t="s">
        <v>11</v>
      </c>
      <c r="D154" s="29" t="s">
        <v>12</v>
      </c>
      <c r="E154" s="29" t="s">
        <v>13</v>
      </c>
      <c r="F154" s="31">
        <v>9.34</v>
      </c>
      <c r="G154" s="32" t="s">
        <v>204</v>
      </c>
      <c r="H154" s="32" t="s">
        <v>15</v>
      </c>
      <c r="I154" s="32">
        <v>300</v>
      </c>
      <c r="J154" s="33">
        <f t="shared" si="2"/>
        <v>2802</v>
      </c>
    </row>
    <row r="155" ht="33.75" spans="1:10">
      <c r="A155" s="29">
        <v>154</v>
      </c>
      <c r="B155" s="29" t="s">
        <v>10</v>
      </c>
      <c r="C155" s="30" t="s">
        <v>11</v>
      </c>
      <c r="D155" s="29" t="s">
        <v>16</v>
      </c>
      <c r="E155" s="29" t="s">
        <v>13</v>
      </c>
      <c r="F155" s="31">
        <v>2.31</v>
      </c>
      <c r="G155" s="32" t="s">
        <v>204</v>
      </c>
      <c r="H155" s="32" t="s">
        <v>15</v>
      </c>
      <c r="I155" s="32">
        <v>324</v>
      </c>
      <c r="J155" s="33">
        <f t="shared" si="2"/>
        <v>748.44</v>
      </c>
    </row>
    <row r="156" ht="33.75" spans="1:10">
      <c r="A156" s="29">
        <v>155</v>
      </c>
      <c r="B156" s="29" t="s">
        <v>10</v>
      </c>
      <c r="C156" s="30" t="s">
        <v>17</v>
      </c>
      <c r="D156" s="29" t="s">
        <v>18</v>
      </c>
      <c r="E156" s="29" t="s">
        <v>13</v>
      </c>
      <c r="F156" s="31">
        <v>6.54</v>
      </c>
      <c r="G156" s="32" t="s">
        <v>204</v>
      </c>
      <c r="H156" s="32" t="s">
        <v>15</v>
      </c>
      <c r="I156" s="32">
        <v>100</v>
      </c>
      <c r="J156" s="33">
        <f t="shared" si="2"/>
        <v>654</v>
      </c>
    </row>
    <row r="157" ht="33.75" spans="1:10">
      <c r="A157" s="29">
        <v>156</v>
      </c>
      <c r="B157" s="29" t="s">
        <v>10</v>
      </c>
      <c r="C157" s="30" t="s">
        <v>19</v>
      </c>
      <c r="D157" s="29" t="s">
        <v>16</v>
      </c>
      <c r="E157" s="29" t="s">
        <v>13</v>
      </c>
      <c r="F157" s="31">
        <v>6.14</v>
      </c>
      <c r="G157" s="32" t="s">
        <v>204</v>
      </c>
      <c r="H157" s="32" t="s">
        <v>15</v>
      </c>
      <c r="I157" s="32">
        <v>200</v>
      </c>
      <c r="J157" s="33">
        <f t="shared" si="2"/>
        <v>1228</v>
      </c>
    </row>
    <row r="158" ht="33.75" spans="1:10">
      <c r="A158" s="29">
        <v>157</v>
      </c>
      <c r="B158" s="29" t="s">
        <v>10</v>
      </c>
      <c r="C158" s="30" t="s">
        <v>20</v>
      </c>
      <c r="D158" s="29" t="s">
        <v>21</v>
      </c>
      <c r="E158" s="29" t="s">
        <v>13</v>
      </c>
      <c r="F158" s="31">
        <v>6.44</v>
      </c>
      <c r="G158" s="32" t="s">
        <v>204</v>
      </c>
      <c r="H158" s="32" t="s">
        <v>15</v>
      </c>
      <c r="I158" s="32">
        <v>200</v>
      </c>
      <c r="J158" s="33">
        <f t="shared" si="2"/>
        <v>1288</v>
      </c>
    </row>
    <row r="159" ht="33.75" spans="1:10">
      <c r="A159" s="29">
        <v>158</v>
      </c>
      <c r="B159" s="29" t="s">
        <v>10</v>
      </c>
      <c r="C159" s="30" t="s">
        <v>22</v>
      </c>
      <c r="D159" s="29" t="s">
        <v>23</v>
      </c>
      <c r="E159" s="29" t="s">
        <v>13</v>
      </c>
      <c r="F159" s="31">
        <v>8.61</v>
      </c>
      <c r="G159" s="32" t="s">
        <v>204</v>
      </c>
      <c r="H159" s="32" t="s">
        <v>15</v>
      </c>
      <c r="I159" s="32">
        <v>100</v>
      </c>
      <c r="J159" s="33">
        <f t="shared" si="2"/>
        <v>861</v>
      </c>
    </row>
    <row r="160" ht="33.75" spans="1:10">
      <c r="A160" s="29">
        <v>159</v>
      </c>
      <c r="B160" s="29" t="s">
        <v>10</v>
      </c>
      <c r="C160" s="30" t="s">
        <v>24</v>
      </c>
      <c r="D160" s="29" t="s">
        <v>23</v>
      </c>
      <c r="E160" s="29" t="s">
        <v>13</v>
      </c>
      <c r="F160" s="31">
        <v>7.46</v>
      </c>
      <c r="G160" s="32" t="s">
        <v>204</v>
      </c>
      <c r="H160" s="32" t="s">
        <v>15</v>
      </c>
      <c r="I160" s="32">
        <v>100</v>
      </c>
      <c r="J160" s="33">
        <f t="shared" si="2"/>
        <v>746</v>
      </c>
    </row>
    <row r="161" ht="33.75" spans="1:10">
      <c r="A161" s="29">
        <v>160</v>
      </c>
      <c r="B161" s="29" t="s">
        <v>10</v>
      </c>
      <c r="C161" s="30" t="s">
        <v>25</v>
      </c>
      <c r="D161" s="29" t="s">
        <v>26</v>
      </c>
      <c r="E161" s="29" t="s">
        <v>13</v>
      </c>
      <c r="F161" s="31">
        <v>53.26</v>
      </c>
      <c r="G161" s="32" t="s">
        <v>204</v>
      </c>
      <c r="H161" s="32" t="s">
        <v>15</v>
      </c>
      <c r="I161" s="32">
        <v>100</v>
      </c>
      <c r="J161" s="33">
        <f t="shared" si="2"/>
        <v>5326</v>
      </c>
    </row>
    <row r="162" ht="33.75" spans="1:10">
      <c r="A162" s="29">
        <v>161</v>
      </c>
      <c r="B162" s="29" t="s">
        <v>10</v>
      </c>
      <c r="C162" s="30" t="s">
        <v>36</v>
      </c>
      <c r="D162" s="29" t="s">
        <v>32</v>
      </c>
      <c r="E162" s="29" t="s">
        <v>13</v>
      </c>
      <c r="F162" s="31">
        <v>64.13</v>
      </c>
      <c r="G162" s="32" t="s">
        <v>204</v>
      </c>
      <c r="H162" s="32" t="s">
        <v>15</v>
      </c>
      <c r="I162" s="32">
        <v>5</v>
      </c>
      <c r="J162" s="33">
        <f t="shared" si="2"/>
        <v>320.65</v>
      </c>
    </row>
    <row r="163" ht="33.75" spans="1:10">
      <c r="A163" s="29">
        <v>162</v>
      </c>
      <c r="B163" s="29" t="s">
        <v>10</v>
      </c>
      <c r="C163" s="30" t="s">
        <v>37</v>
      </c>
      <c r="D163" s="29" t="s">
        <v>32</v>
      </c>
      <c r="E163" s="29" t="s">
        <v>13</v>
      </c>
      <c r="F163" s="31">
        <v>33.48</v>
      </c>
      <c r="G163" s="32" t="s">
        <v>204</v>
      </c>
      <c r="H163" s="32" t="s">
        <v>15</v>
      </c>
      <c r="I163" s="32">
        <v>5</v>
      </c>
      <c r="J163" s="33">
        <f t="shared" si="2"/>
        <v>167.4</v>
      </c>
    </row>
    <row r="164" ht="33.75" spans="1:10">
      <c r="A164" s="29">
        <v>163</v>
      </c>
      <c r="B164" s="29" t="s">
        <v>10</v>
      </c>
      <c r="C164" s="30" t="s">
        <v>38</v>
      </c>
      <c r="D164" s="29" t="s">
        <v>32</v>
      </c>
      <c r="E164" s="29" t="s">
        <v>13</v>
      </c>
      <c r="F164" s="31">
        <v>17.62</v>
      </c>
      <c r="G164" s="32" t="s">
        <v>204</v>
      </c>
      <c r="H164" s="32" t="s">
        <v>15</v>
      </c>
      <c r="I164" s="32">
        <v>10</v>
      </c>
      <c r="J164" s="33">
        <f t="shared" si="2"/>
        <v>176.2</v>
      </c>
    </row>
    <row r="165" ht="33.75" spans="1:10">
      <c r="A165" s="29">
        <v>164</v>
      </c>
      <c r="B165" s="29" t="s">
        <v>10</v>
      </c>
      <c r="C165" s="30" t="s">
        <v>39</v>
      </c>
      <c r="D165" s="29" t="s">
        <v>32</v>
      </c>
      <c r="E165" s="29" t="s">
        <v>13</v>
      </c>
      <c r="F165" s="31">
        <v>48.07</v>
      </c>
      <c r="G165" s="32" t="s">
        <v>204</v>
      </c>
      <c r="H165" s="32" t="s">
        <v>15</v>
      </c>
      <c r="I165" s="32">
        <v>10</v>
      </c>
      <c r="J165" s="33">
        <f t="shared" si="2"/>
        <v>480.7</v>
      </c>
    </row>
    <row r="166" ht="33.75" spans="1:10">
      <c r="A166" s="29">
        <v>165</v>
      </c>
      <c r="B166" s="29" t="s">
        <v>10</v>
      </c>
      <c r="C166" s="30" t="s">
        <v>40</v>
      </c>
      <c r="D166" s="29" t="s">
        <v>32</v>
      </c>
      <c r="E166" s="29" t="s">
        <v>13</v>
      </c>
      <c r="F166" s="31">
        <v>13.65</v>
      </c>
      <c r="G166" s="32" t="s">
        <v>204</v>
      </c>
      <c r="H166" s="32" t="s">
        <v>15</v>
      </c>
      <c r="I166" s="32">
        <v>20</v>
      </c>
      <c r="J166" s="33">
        <f t="shared" si="2"/>
        <v>273</v>
      </c>
    </row>
    <row r="167" ht="33.75" spans="1:10">
      <c r="A167" s="29">
        <v>166</v>
      </c>
      <c r="B167" s="29" t="s">
        <v>10</v>
      </c>
      <c r="C167" s="30" t="s">
        <v>41</v>
      </c>
      <c r="D167" s="29" t="s">
        <v>32</v>
      </c>
      <c r="E167" s="29" t="s">
        <v>13</v>
      </c>
      <c r="F167" s="31">
        <v>8.25</v>
      </c>
      <c r="G167" s="32" t="s">
        <v>204</v>
      </c>
      <c r="H167" s="32" t="s">
        <v>15</v>
      </c>
      <c r="I167" s="32">
        <v>20</v>
      </c>
      <c r="J167" s="33">
        <f t="shared" si="2"/>
        <v>165</v>
      </c>
    </row>
    <row r="168" ht="33.75" spans="1:10">
      <c r="A168" s="29">
        <v>167</v>
      </c>
      <c r="B168" s="29" t="s">
        <v>10</v>
      </c>
      <c r="C168" s="30" t="s">
        <v>42</v>
      </c>
      <c r="D168" s="29" t="s">
        <v>32</v>
      </c>
      <c r="E168" s="29" t="s">
        <v>13</v>
      </c>
      <c r="F168" s="31">
        <v>11.38</v>
      </c>
      <c r="G168" s="32" t="s">
        <v>204</v>
      </c>
      <c r="H168" s="32" t="s">
        <v>15</v>
      </c>
      <c r="I168" s="32">
        <v>20</v>
      </c>
      <c r="J168" s="33">
        <f t="shared" si="2"/>
        <v>227.6</v>
      </c>
    </row>
    <row r="169" ht="33.75" spans="1:10">
      <c r="A169" s="29">
        <v>168</v>
      </c>
      <c r="B169" s="29" t="s">
        <v>10</v>
      </c>
      <c r="C169" s="30" t="s">
        <v>43</v>
      </c>
      <c r="D169" s="29" t="s">
        <v>32</v>
      </c>
      <c r="E169" s="29" t="s">
        <v>13</v>
      </c>
      <c r="F169" s="31">
        <v>7.45</v>
      </c>
      <c r="G169" s="32" t="s">
        <v>204</v>
      </c>
      <c r="H169" s="32" t="s">
        <v>15</v>
      </c>
      <c r="I169" s="32">
        <v>30</v>
      </c>
      <c r="J169" s="33">
        <f t="shared" si="2"/>
        <v>223.5</v>
      </c>
    </row>
    <row r="170" ht="33.75" spans="1:10">
      <c r="A170" s="29">
        <v>169</v>
      </c>
      <c r="B170" s="29" t="s">
        <v>10</v>
      </c>
      <c r="C170" s="30" t="s">
        <v>44</v>
      </c>
      <c r="D170" s="29" t="s">
        <v>45</v>
      </c>
      <c r="E170" s="29" t="s">
        <v>13</v>
      </c>
      <c r="F170" s="31">
        <v>7.01</v>
      </c>
      <c r="G170" s="32" t="s">
        <v>204</v>
      </c>
      <c r="H170" s="32" t="s">
        <v>15</v>
      </c>
      <c r="I170" s="32">
        <v>10</v>
      </c>
      <c r="J170" s="33">
        <f t="shared" si="2"/>
        <v>70.1</v>
      </c>
    </row>
    <row r="171" ht="33.75" spans="1:10">
      <c r="A171" s="29">
        <v>170</v>
      </c>
      <c r="B171" s="29" t="s">
        <v>10</v>
      </c>
      <c r="C171" s="30" t="s">
        <v>47</v>
      </c>
      <c r="D171" s="29" t="s">
        <v>32</v>
      </c>
      <c r="E171" s="29" t="s">
        <v>13</v>
      </c>
      <c r="F171" s="31">
        <v>177.29</v>
      </c>
      <c r="G171" s="32" t="s">
        <v>204</v>
      </c>
      <c r="H171" s="32" t="s">
        <v>15</v>
      </c>
      <c r="I171" s="32">
        <v>10</v>
      </c>
      <c r="J171" s="33">
        <f t="shared" si="2"/>
        <v>1772.9</v>
      </c>
    </row>
    <row r="172" ht="33.75" spans="1:10">
      <c r="A172" s="29">
        <v>171</v>
      </c>
      <c r="B172" s="29" t="s">
        <v>10</v>
      </c>
      <c r="C172" s="30" t="s">
        <v>48</v>
      </c>
      <c r="D172" s="29" t="s">
        <v>32</v>
      </c>
      <c r="E172" s="29" t="s">
        <v>13</v>
      </c>
      <c r="F172" s="31">
        <v>36.61</v>
      </c>
      <c r="G172" s="32" t="s">
        <v>204</v>
      </c>
      <c r="H172" s="32" t="s">
        <v>15</v>
      </c>
      <c r="I172" s="32">
        <v>10</v>
      </c>
      <c r="J172" s="33">
        <f t="shared" si="2"/>
        <v>366.1</v>
      </c>
    </row>
    <row r="173" ht="33.75" spans="1:10">
      <c r="A173" s="29">
        <v>172</v>
      </c>
      <c r="B173" s="29" t="s">
        <v>10</v>
      </c>
      <c r="C173" s="30" t="s">
        <v>49</v>
      </c>
      <c r="D173" s="29" t="s">
        <v>32</v>
      </c>
      <c r="E173" s="29" t="s">
        <v>13</v>
      </c>
      <c r="F173" s="31">
        <v>60.5</v>
      </c>
      <c r="G173" s="32" t="s">
        <v>204</v>
      </c>
      <c r="H173" s="32" t="s">
        <v>15</v>
      </c>
      <c r="I173" s="32">
        <v>10</v>
      </c>
      <c r="J173" s="33">
        <f t="shared" si="2"/>
        <v>605</v>
      </c>
    </row>
    <row r="174" ht="33.75" spans="1:10">
      <c r="A174" s="29">
        <v>173</v>
      </c>
      <c r="B174" s="29" t="s">
        <v>10</v>
      </c>
      <c r="C174" s="30" t="s">
        <v>50</v>
      </c>
      <c r="D174" s="29" t="s">
        <v>32</v>
      </c>
      <c r="E174" s="29" t="s">
        <v>13</v>
      </c>
      <c r="F174" s="31">
        <v>73.35</v>
      </c>
      <c r="G174" s="32" t="s">
        <v>204</v>
      </c>
      <c r="H174" s="32" t="s">
        <v>15</v>
      </c>
      <c r="I174" s="32">
        <v>10</v>
      </c>
      <c r="J174" s="33">
        <f t="shared" si="2"/>
        <v>733.5</v>
      </c>
    </row>
    <row r="175" ht="33.75" spans="1:10">
      <c r="A175" s="29">
        <v>174</v>
      </c>
      <c r="B175" s="29" t="s">
        <v>10</v>
      </c>
      <c r="C175" s="30" t="s">
        <v>51</v>
      </c>
      <c r="D175" s="29" t="s">
        <v>32</v>
      </c>
      <c r="E175" s="29" t="s">
        <v>13</v>
      </c>
      <c r="F175" s="31">
        <v>29.98</v>
      </c>
      <c r="G175" s="32" t="s">
        <v>204</v>
      </c>
      <c r="H175" s="32" t="s">
        <v>15</v>
      </c>
      <c r="I175" s="32">
        <v>10</v>
      </c>
      <c r="J175" s="33">
        <f t="shared" si="2"/>
        <v>299.8</v>
      </c>
    </row>
    <row r="176" ht="33.75" spans="1:10">
      <c r="A176" s="29">
        <v>175</v>
      </c>
      <c r="B176" s="29" t="s">
        <v>10</v>
      </c>
      <c r="C176" s="30" t="s">
        <v>53</v>
      </c>
      <c r="D176" s="29" t="s">
        <v>54</v>
      </c>
      <c r="E176" s="29" t="s">
        <v>13</v>
      </c>
      <c r="F176" s="31">
        <v>99.08</v>
      </c>
      <c r="G176" s="32" t="s">
        <v>204</v>
      </c>
      <c r="H176" s="32" t="s">
        <v>15</v>
      </c>
      <c r="I176" s="32">
        <v>30</v>
      </c>
      <c r="J176" s="33">
        <f t="shared" si="2"/>
        <v>2972.4</v>
      </c>
    </row>
    <row r="177" ht="33.75" spans="1:10">
      <c r="A177" s="29">
        <v>176</v>
      </c>
      <c r="B177" s="29" t="s">
        <v>10</v>
      </c>
      <c r="C177" s="30" t="s">
        <v>55</v>
      </c>
      <c r="D177" s="29" t="s">
        <v>54</v>
      </c>
      <c r="E177" s="29" t="s">
        <v>13</v>
      </c>
      <c r="F177" s="31">
        <v>57.48</v>
      </c>
      <c r="G177" s="32" t="s">
        <v>204</v>
      </c>
      <c r="H177" s="32" t="s">
        <v>15</v>
      </c>
      <c r="I177" s="32">
        <v>30</v>
      </c>
      <c r="J177" s="33">
        <f t="shared" si="2"/>
        <v>1724.4</v>
      </c>
    </row>
    <row r="178" ht="33.75" spans="1:10">
      <c r="A178" s="29">
        <v>177</v>
      </c>
      <c r="B178" s="29" t="s">
        <v>10</v>
      </c>
      <c r="C178" s="30" t="s">
        <v>57</v>
      </c>
      <c r="D178" s="29" t="s">
        <v>23</v>
      </c>
      <c r="E178" s="29" t="s">
        <v>13</v>
      </c>
      <c r="F178" s="31">
        <v>47.74</v>
      </c>
      <c r="G178" s="32" t="s">
        <v>204</v>
      </c>
      <c r="H178" s="32" t="s">
        <v>15</v>
      </c>
      <c r="I178" s="32">
        <v>30</v>
      </c>
      <c r="J178" s="33">
        <f t="shared" si="2"/>
        <v>1432.2</v>
      </c>
    </row>
    <row r="179" ht="33.75" spans="1:10">
      <c r="A179" s="29">
        <v>178</v>
      </c>
      <c r="B179" s="29" t="s">
        <v>10</v>
      </c>
      <c r="C179" s="30" t="s">
        <v>58</v>
      </c>
      <c r="D179" s="29" t="s">
        <v>23</v>
      </c>
      <c r="E179" s="29" t="s">
        <v>13</v>
      </c>
      <c r="F179" s="31">
        <v>14.05</v>
      </c>
      <c r="G179" s="32" t="s">
        <v>204</v>
      </c>
      <c r="H179" s="32" t="s">
        <v>15</v>
      </c>
      <c r="I179" s="32">
        <v>300</v>
      </c>
      <c r="J179" s="33">
        <f t="shared" si="2"/>
        <v>4215</v>
      </c>
    </row>
    <row r="180" ht="33.75" spans="1:10">
      <c r="A180" s="29">
        <v>179</v>
      </c>
      <c r="B180" s="29" t="s">
        <v>10</v>
      </c>
      <c r="C180" s="30" t="s">
        <v>58</v>
      </c>
      <c r="D180" s="29" t="s">
        <v>23</v>
      </c>
      <c r="E180" s="29" t="s">
        <v>13</v>
      </c>
      <c r="F180" s="31">
        <v>3.99</v>
      </c>
      <c r="G180" s="32" t="s">
        <v>204</v>
      </c>
      <c r="H180" s="32" t="s">
        <v>15</v>
      </c>
      <c r="I180" s="32">
        <v>500</v>
      </c>
      <c r="J180" s="33">
        <f t="shared" si="2"/>
        <v>1995</v>
      </c>
    </row>
    <row r="181" ht="33.75" spans="1:10">
      <c r="A181" s="29">
        <v>180</v>
      </c>
      <c r="B181" s="29" t="s">
        <v>10</v>
      </c>
      <c r="C181" s="30" t="s">
        <v>59</v>
      </c>
      <c r="D181" s="29" t="s">
        <v>23</v>
      </c>
      <c r="E181" s="29" t="s">
        <v>13</v>
      </c>
      <c r="F181" s="31">
        <v>20.48</v>
      </c>
      <c r="G181" s="32" t="s">
        <v>204</v>
      </c>
      <c r="H181" s="32" t="s">
        <v>15</v>
      </c>
      <c r="I181" s="32">
        <v>250</v>
      </c>
      <c r="J181" s="33">
        <f t="shared" si="2"/>
        <v>5120</v>
      </c>
    </row>
    <row r="182" ht="33.75" spans="1:10">
      <c r="A182" s="29">
        <v>181</v>
      </c>
      <c r="B182" s="29" t="s">
        <v>10</v>
      </c>
      <c r="C182" s="30" t="s">
        <v>60</v>
      </c>
      <c r="D182" s="29" t="s">
        <v>61</v>
      </c>
      <c r="E182" s="29" t="s">
        <v>13</v>
      </c>
      <c r="F182" s="31">
        <v>9.38</v>
      </c>
      <c r="G182" s="32" t="s">
        <v>204</v>
      </c>
      <c r="H182" s="32" t="s">
        <v>15</v>
      </c>
      <c r="I182" s="32">
        <v>336</v>
      </c>
      <c r="J182" s="33">
        <f t="shared" si="2"/>
        <v>3151.68</v>
      </c>
    </row>
    <row r="183" ht="33.75" spans="1:10">
      <c r="A183" s="29">
        <v>182</v>
      </c>
      <c r="B183" s="29" t="s">
        <v>10</v>
      </c>
      <c r="C183" s="30" t="s">
        <v>68</v>
      </c>
      <c r="D183" s="29" t="s">
        <v>67</v>
      </c>
      <c r="E183" s="29" t="s">
        <v>13</v>
      </c>
      <c r="F183" s="31">
        <v>15.45</v>
      </c>
      <c r="G183" s="32" t="s">
        <v>204</v>
      </c>
      <c r="H183" s="32" t="s">
        <v>15</v>
      </c>
      <c r="I183" s="32">
        <v>134</v>
      </c>
      <c r="J183" s="33">
        <f t="shared" si="2"/>
        <v>2070.3</v>
      </c>
    </row>
    <row r="184" ht="33.75" spans="1:10">
      <c r="A184" s="29">
        <v>183</v>
      </c>
      <c r="B184" s="29" t="s">
        <v>10</v>
      </c>
      <c r="C184" s="30" t="s">
        <v>69</v>
      </c>
      <c r="D184" s="29" t="s">
        <v>70</v>
      </c>
      <c r="E184" s="29" t="s">
        <v>13</v>
      </c>
      <c r="F184" s="31">
        <v>35.15</v>
      </c>
      <c r="G184" s="32" t="s">
        <v>204</v>
      </c>
      <c r="H184" s="32" t="s">
        <v>15</v>
      </c>
      <c r="I184" s="32">
        <v>134</v>
      </c>
      <c r="J184" s="33">
        <f t="shared" si="2"/>
        <v>4710.1</v>
      </c>
    </row>
    <row r="185" ht="33.75" spans="1:10">
      <c r="A185" s="29">
        <v>184</v>
      </c>
      <c r="B185" s="29" t="s">
        <v>10</v>
      </c>
      <c r="C185" s="30" t="s">
        <v>71</v>
      </c>
      <c r="D185" s="29" t="s">
        <v>72</v>
      </c>
      <c r="E185" s="29" t="s">
        <v>13</v>
      </c>
      <c r="F185" s="31">
        <v>1.8</v>
      </c>
      <c r="G185" s="32" t="s">
        <v>204</v>
      </c>
      <c r="H185" s="32" t="s">
        <v>15</v>
      </c>
      <c r="I185" s="32">
        <v>2000</v>
      </c>
      <c r="J185" s="33">
        <f t="shared" si="2"/>
        <v>3600</v>
      </c>
    </row>
    <row r="186" ht="33.75" spans="1:10">
      <c r="A186" s="29">
        <v>185</v>
      </c>
      <c r="B186" s="29" t="s">
        <v>10</v>
      </c>
      <c r="C186" s="30" t="s">
        <v>73</v>
      </c>
      <c r="D186" s="29" t="s">
        <v>74</v>
      </c>
      <c r="E186" s="29" t="s">
        <v>13</v>
      </c>
      <c r="F186" s="31">
        <v>54.05</v>
      </c>
      <c r="G186" s="32" t="s">
        <v>204</v>
      </c>
      <c r="H186" s="32" t="s">
        <v>15</v>
      </c>
      <c r="I186" s="32">
        <v>100</v>
      </c>
      <c r="J186" s="33">
        <f t="shared" si="2"/>
        <v>5405</v>
      </c>
    </row>
    <row r="187" ht="33.75" spans="1:10">
      <c r="A187" s="29">
        <v>186</v>
      </c>
      <c r="B187" s="29" t="s">
        <v>10</v>
      </c>
      <c r="C187" s="30" t="s">
        <v>75</v>
      </c>
      <c r="D187" s="29" t="s">
        <v>18</v>
      </c>
      <c r="E187" s="29" t="s">
        <v>13</v>
      </c>
      <c r="F187" s="31">
        <v>1.71</v>
      </c>
      <c r="G187" s="32" t="s">
        <v>204</v>
      </c>
      <c r="H187" s="32" t="s">
        <v>15</v>
      </c>
      <c r="I187" s="32">
        <v>134</v>
      </c>
      <c r="J187" s="33">
        <f t="shared" si="2"/>
        <v>229.14</v>
      </c>
    </row>
    <row r="188" ht="33.75" spans="1:10">
      <c r="A188" s="29">
        <v>187</v>
      </c>
      <c r="B188" s="29" t="s">
        <v>10</v>
      </c>
      <c r="C188" s="30" t="s">
        <v>76</v>
      </c>
      <c r="D188" s="29" t="s">
        <v>18</v>
      </c>
      <c r="E188" s="29" t="s">
        <v>13</v>
      </c>
      <c r="F188" s="31">
        <v>1.65</v>
      </c>
      <c r="G188" s="32" t="s">
        <v>204</v>
      </c>
      <c r="H188" s="32" t="s">
        <v>15</v>
      </c>
      <c r="I188" s="32">
        <v>2000</v>
      </c>
      <c r="J188" s="33">
        <f t="shared" si="2"/>
        <v>3300</v>
      </c>
    </row>
    <row r="189" ht="33.75" spans="1:10">
      <c r="A189" s="29">
        <v>188</v>
      </c>
      <c r="B189" s="29" t="s">
        <v>10</v>
      </c>
      <c r="C189" s="30" t="s">
        <v>76</v>
      </c>
      <c r="D189" s="29" t="s">
        <v>18</v>
      </c>
      <c r="E189" s="29" t="s">
        <v>13</v>
      </c>
      <c r="F189" s="31">
        <v>1.92</v>
      </c>
      <c r="G189" s="32" t="s">
        <v>204</v>
      </c>
      <c r="H189" s="32" t="s">
        <v>15</v>
      </c>
      <c r="I189" s="32">
        <v>2000</v>
      </c>
      <c r="J189" s="33">
        <f t="shared" si="2"/>
        <v>3840</v>
      </c>
    </row>
    <row r="190" ht="33.75" spans="1:10">
      <c r="A190" s="29">
        <v>189</v>
      </c>
      <c r="B190" s="29" t="s">
        <v>10</v>
      </c>
      <c r="C190" s="30" t="s">
        <v>77</v>
      </c>
      <c r="D190" s="29" t="s">
        <v>78</v>
      </c>
      <c r="E190" s="29" t="s">
        <v>13</v>
      </c>
      <c r="F190" s="31">
        <v>132.4</v>
      </c>
      <c r="G190" s="32" t="s">
        <v>204</v>
      </c>
      <c r="H190" s="32" t="s">
        <v>15</v>
      </c>
      <c r="I190" s="32">
        <v>25</v>
      </c>
      <c r="J190" s="33">
        <f t="shared" si="2"/>
        <v>3310</v>
      </c>
    </row>
    <row r="191" ht="33.75" spans="1:10">
      <c r="A191" s="29">
        <v>190</v>
      </c>
      <c r="B191" s="29" t="s">
        <v>10</v>
      </c>
      <c r="C191" s="30" t="s">
        <v>79</v>
      </c>
      <c r="D191" s="29" t="s">
        <v>32</v>
      </c>
      <c r="E191" s="29" t="s">
        <v>13</v>
      </c>
      <c r="F191" s="31">
        <v>27.15</v>
      </c>
      <c r="G191" s="32" t="s">
        <v>204</v>
      </c>
      <c r="H191" s="32" t="s">
        <v>15</v>
      </c>
      <c r="I191" s="32">
        <v>100</v>
      </c>
      <c r="J191" s="33">
        <f t="shared" si="2"/>
        <v>2715</v>
      </c>
    </row>
    <row r="192" ht="33.75" spans="1:10">
      <c r="A192" s="29">
        <v>191</v>
      </c>
      <c r="B192" s="29" t="s">
        <v>10</v>
      </c>
      <c r="C192" s="30" t="s">
        <v>80</v>
      </c>
      <c r="D192" s="29" t="s">
        <v>32</v>
      </c>
      <c r="E192" s="29" t="s">
        <v>13</v>
      </c>
      <c r="F192" s="31">
        <v>28.55</v>
      </c>
      <c r="G192" s="32" t="s">
        <v>204</v>
      </c>
      <c r="H192" s="32" t="s">
        <v>15</v>
      </c>
      <c r="I192" s="32">
        <v>100</v>
      </c>
      <c r="J192" s="33">
        <f t="shared" si="2"/>
        <v>2855</v>
      </c>
    </row>
    <row r="193" ht="33.75" spans="1:10">
      <c r="A193" s="29">
        <v>192</v>
      </c>
      <c r="B193" s="29" t="s">
        <v>10</v>
      </c>
      <c r="C193" s="30" t="s">
        <v>80</v>
      </c>
      <c r="D193" s="29" t="s">
        <v>32</v>
      </c>
      <c r="E193" s="29" t="s">
        <v>13</v>
      </c>
      <c r="F193" s="31">
        <v>29.36</v>
      </c>
      <c r="G193" s="32" t="s">
        <v>204</v>
      </c>
      <c r="H193" s="32" t="s">
        <v>15</v>
      </c>
      <c r="I193" s="32">
        <v>100</v>
      </c>
      <c r="J193" s="33">
        <f t="shared" si="2"/>
        <v>2936</v>
      </c>
    </row>
    <row r="194" ht="33.75" spans="1:10">
      <c r="A194" s="29">
        <v>193</v>
      </c>
      <c r="B194" s="29" t="s">
        <v>10</v>
      </c>
      <c r="C194" s="30" t="s">
        <v>87</v>
      </c>
      <c r="D194" s="29" t="s">
        <v>32</v>
      </c>
      <c r="E194" s="29" t="s">
        <v>13</v>
      </c>
      <c r="F194" s="31">
        <v>22.65</v>
      </c>
      <c r="G194" s="32" t="s">
        <v>204</v>
      </c>
      <c r="H194" s="32" t="s">
        <v>15</v>
      </c>
      <c r="I194" s="32">
        <v>14</v>
      </c>
      <c r="J194" s="33">
        <f t="shared" si="2"/>
        <v>317.1</v>
      </c>
    </row>
    <row r="195" ht="33.75" spans="1:10">
      <c r="A195" s="29">
        <v>194</v>
      </c>
      <c r="B195" s="29" t="s">
        <v>10</v>
      </c>
      <c r="C195" s="30" t="s">
        <v>88</v>
      </c>
      <c r="D195" s="29" t="s">
        <v>32</v>
      </c>
      <c r="E195" s="29" t="s">
        <v>13</v>
      </c>
      <c r="F195" s="31">
        <v>0.7</v>
      </c>
      <c r="G195" s="32" t="s">
        <v>204</v>
      </c>
      <c r="H195" s="32" t="s">
        <v>15</v>
      </c>
      <c r="I195" s="32">
        <v>200</v>
      </c>
      <c r="J195" s="33">
        <f t="shared" ref="J195:J258" si="3">F195*I195</f>
        <v>140</v>
      </c>
    </row>
    <row r="196" ht="33.75" spans="1:10">
      <c r="A196" s="29">
        <v>195</v>
      </c>
      <c r="B196" s="29" t="s">
        <v>10</v>
      </c>
      <c r="C196" s="30" t="s">
        <v>89</v>
      </c>
      <c r="D196" s="29" t="s">
        <v>90</v>
      </c>
      <c r="E196" s="29" t="s">
        <v>13</v>
      </c>
      <c r="F196" s="31">
        <v>1.67</v>
      </c>
      <c r="G196" s="32" t="s">
        <v>204</v>
      </c>
      <c r="H196" s="32" t="s">
        <v>15</v>
      </c>
      <c r="I196" s="32">
        <v>200</v>
      </c>
      <c r="J196" s="33">
        <f t="shared" si="3"/>
        <v>334</v>
      </c>
    </row>
    <row r="197" ht="33.75" spans="1:10">
      <c r="A197" s="29">
        <v>196</v>
      </c>
      <c r="B197" s="29" t="s">
        <v>10</v>
      </c>
      <c r="C197" s="30" t="s">
        <v>91</v>
      </c>
      <c r="D197" s="29" t="s">
        <v>90</v>
      </c>
      <c r="E197" s="29" t="s">
        <v>13</v>
      </c>
      <c r="F197" s="31">
        <v>1.89</v>
      </c>
      <c r="G197" s="32" t="s">
        <v>204</v>
      </c>
      <c r="H197" s="32" t="s">
        <v>15</v>
      </c>
      <c r="I197" s="32">
        <v>200</v>
      </c>
      <c r="J197" s="33">
        <f t="shared" si="3"/>
        <v>378</v>
      </c>
    </row>
    <row r="198" ht="33.75" spans="1:10">
      <c r="A198" s="29">
        <v>197</v>
      </c>
      <c r="B198" s="29" t="s">
        <v>10</v>
      </c>
      <c r="C198" s="30" t="s">
        <v>92</v>
      </c>
      <c r="D198" s="29" t="s">
        <v>90</v>
      </c>
      <c r="E198" s="29" t="s">
        <v>13</v>
      </c>
      <c r="F198" s="31">
        <v>2.31</v>
      </c>
      <c r="G198" s="32" t="s">
        <v>204</v>
      </c>
      <c r="H198" s="32" t="s">
        <v>15</v>
      </c>
      <c r="I198" s="32">
        <v>200</v>
      </c>
      <c r="J198" s="33">
        <f t="shared" si="3"/>
        <v>462</v>
      </c>
    </row>
    <row r="199" ht="33.75" spans="1:10">
      <c r="A199" s="29">
        <v>198</v>
      </c>
      <c r="B199" s="29" t="s">
        <v>10</v>
      </c>
      <c r="C199" s="30" t="s">
        <v>99</v>
      </c>
      <c r="D199" s="29" t="s">
        <v>32</v>
      </c>
      <c r="E199" s="29" t="s">
        <v>13</v>
      </c>
      <c r="F199" s="31">
        <v>1.25</v>
      </c>
      <c r="G199" s="32" t="s">
        <v>204</v>
      </c>
      <c r="H199" s="32" t="s">
        <v>15</v>
      </c>
      <c r="I199" s="32">
        <v>23</v>
      </c>
      <c r="J199" s="33">
        <f t="shared" si="3"/>
        <v>28.75</v>
      </c>
    </row>
    <row r="200" ht="33.75" spans="1:10">
      <c r="A200" s="29">
        <v>199</v>
      </c>
      <c r="B200" s="29" t="s">
        <v>10</v>
      </c>
      <c r="C200" s="30" t="s">
        <v>100</v>
      </c>
      <c r="D200" s="29" t="s">
        <v>32</v>
      </c>
      <c r="E200" s="29" t="s">
        <v>13</v>
      </c>
      <c r="F200" s="31">
        <v>2.4</v>
      </c>
      <c r="G200" s="32" t="s">
        <v>204</v>
      </c>
      <c r="H200" s="32" t="s">
        <v>15</v>
      </c>
      <c r="I200" s="32">
        <v>23</v>
      </c>
      <c r="J200" s="33">
        <f t="shared" si="3"/>
        <v>55.2</v>
      </c>
    </row>
    <row r="201" ht="33.75" spans="1:10">
      <c r="A201" s="29">
        <v>200</v>
      </c>
      <c r="B201" s="29" t="s">
        <v>10</v>
      </c>
      <c r="C201" s="30" t="s">
        <v>109</v>
      </c>
      <c r="D201" s="29" t="s">
        <v>32</v>
      </c>
      <c r="E201" s="29" t="s">
        <v>13</v>
      </c>
      <c r="F201" s="31">
        <v>183.25</v>
      </c>
      <c r="G201" s="32" t="s">
        <v>204</v>
      </c>
      <c r="H201" s="32" t="s">
        <v>15</v>
      </c>
      <c r="I201" s="32">
        <v>5</v>
      </c>
      <c r="J201" s="33">
        <f t="shared" si="3"/>
        <v>916.25</v>
      </c>
    </row>
    <row r="202" ht="33.75" spans="1:10">
      <c r="A202" s="29">
        <v>201</v>
      </c>
      <c r="B202" s="29" t="s">
        <v>10</v>
      </c>
      <c r="C202" s="30" t="s">
        <v>110</v>
      </c>
      <c r="D202" s="29" t="s">
        <v>32</v>
      </c>
      <c r="E202" s="29" t="s">
        <v>13</v>
      </c>
      <c r="F202" s="31">
        <v>266</v>
      </c>
      <c r="G202" s="32" t="s">
        <v>204</v>
      </c>
      <c r="H202" s="32" t="s">
        <v>15</v>
      </c>
      <c r="I202" s="32">
        <v>5</v>
      </c>
      <c r="J202" s="33">
        <f t="shared" si="3"/>
        <v>1330</v>
      </c>
    </row>
    <row r="203" ht="33.75" spans="1:10">
      <c r="A203" s="29">
        <v>202</v>
      </c>
      <c r="B203" s="29" t="s">
        <v>10</v>
      </c>
      <c r="C203" s="30" t="s">
        <v>111</v>
      </c>
      <c r="D203" s="29" t="s">
        <v>32</v>
      </c>
      <c r="E203" s="29" t="s">
        <v>13</v>
      </c>
      <c r="F203" s="31">
        <v>350.57</v>
      </c>
      <c r="G203" s="32" t="s">
        <v>204</v>
      </c>
      <c r="H203" s="32" t="s">
        <v>15</v>
      </c>
      <c r="I203" s="32">
        <v>5</v>
      </c>
      <c r="J203" s="33">
        <f t="shared" si="3"/>
        <v>1752.85</v>
      </c>
    </row>
    <row r="204" ht="33.75" spans="1:10">
      <c r="A204" s="29">
        <v>203</v>
      </c>
      <c r="B204" s="29" t="s">
        <v>10</v>
      </c>
      <c r="C204" s="30" t="s">
        <v>112</v>
      </c>
      <c r="D204" s="29" t="s">
        <v>32</v>
      </c>
      <c r="E204" s="29" t="s">
        <v>13</v>
      </c>
      <c r="F204" s="31">
        <v>25.38</v>
      </c>
      <c r="G204" s="32" t="s">
        <v>204</v>
      </c>
      <c r="H204" s="32" t="s">
        <v>15</v>
      </c>
      <c r="I204" s="32">
        <v>2</v>
      </c>
      <c r="J204" s="33">
        <f t="shared" si="3"/>
        <v>50.76</v>
      </c>
    </row>
    <row r="205" ht="33.75" spans="1:10">
      <c r="A205" s="29">
        <v>204</v>
      </c>
      <c r="B205" s="29" t="s">
        <v>10</v>
      </c>
      <c r="C205" s="30" t="s">
        <v>113</v>
      </c>
      <c r="D205" s="29" t="s">
        <v>32</v>
      </c>
      <c r="E205" s="29" t="s">
        <v>13</v>
      </c>
      <c r="F205" s="31">
        <v>219.96</v>
      </c>
      <c r="G205" s="32" t="s">
        <v>204</v>
      </c>
      <c r="H205" s="32" t="s">
        <v>15</v>
      </c>
      <c r="I205" s="32">
        <v>2</v>
      </c>
      <c r="J205" s="33">
        <f t="shared" si="3"/>
        <v>439.92</v>
      </c>
    </row>
    <row r="206" ht="33.75" spans="1:10">
      <c r="A206" s="29">
        <v>205</v>
      </c>
      <c r="B206" s="29" t="s">
        <v>10</v>
      </c>
      <c r="C206" s="30" t="s">
        <v>114</v>
      </c>
      <c r="D206" s="29" t="s">
        <v>32</v>
      </c>
      <c r="E206" s="29" t="s">
        <v>13</v>
      </c>
      <c r="F206" s="31">
        <v>38.3</v>
      </c>
      <c r="G206" s="32" t="s">
        <v>204</v>
      </c>
      <c r="H206" s="32" t="s">
        <v>15</v>
      </c>
      <c r="I206" s="32">
        <v>30</v>
      </c>
      <c r="J206" s="33">
        <f t="shared" si="3"/>
        <v>1149</v>
      </c>
    </row>
    <row r="207" ht="33.75" spans="1:10">
      <c r="A207" s="29">
        <v>206</v>
      </c>
      <c r="B207" s="29" t="s">
        <v>10</v>
      </c>
      <c r="C207" s="30" t="s">
        <v>115</v>
      </c>
      <c r="D207" s="29" t="s">
        <v>32</v>
      </c>
      <c r="E207" s="29" t="s">
        <v>13</v>
      </c>
      <c r="F207" s="31">
        <v>387.82</v>
      </c>
      <c r="G207" s="32" t="s">
        <v>204</v>
      </c>
      <c r="H207" s="32" t="s">
        <v>15</v>
      </c>
      <c r="I207" s="32">
        <v>4</v>
      </c>
      <c r="J207" s="33">
        <f t="shared" si="3"/>
        <v>1551.28</v>
      </c>
    </row>
    <row r="208" ht="33.75" spans="1:10">
      <c r="A208" s="29">
        <v>207</v>
      </c>
      <c r="B208" s="29" t="s">
        <v>10</v>
      </c>
      <c r="C208" s="30" t="s">
        <v>116</v>
      </c>
      <c r="D208" s="29" t="s">
        <v>32</v>
      </c>
      <c r="E208" s="29" t="s">
        <v>13</v>
      </c>
      <c r="F208" s="31">
        <v>55.12</v>
      </c>
      <c r="G208" s="32" t="s">
        <v>204</v>
      </c>
      <c r="H208" s="32" t="s">
        <v>15</v>
      </c>
      <c r="I208" s="32">
        <v>5</v>
      </c>
      <c r="J208" s="33">
        <f t="shared" si="3"/>
        <v>275.6</v>
      </c>
    </row>
    <row r="209" ht="33.75" spans="1:10">
      <c r="A209" s="29">
        <v>208</v>
      </c>
      <c r="B209" s="29" t="s">
        <v>10</v>
      </c>
      <c r="C209" s="30" t="s">
        <v>117</v>
      </c>
      <c r="D209" s="29" t="s">
        <v>32</v>
      </c>
      <c r="E209" s="29" t="s">
        <v>13</v>
      </c>
      <c r="F209" s="31">
        <v>105.91</v>
      </c>
      <c r="G209" s="32" t="s">
        <v>204</v>
      </c>
      <c r="H209" s="32" t="s">
        <v>15</v>
      </c>
      <c r="I209" s="32">
        <v>5</v>
      </c>
      <c r="J209" s="33">
        <f t="shared" si="3"/>
        <v>529.55</v>
      </c>
    </row>
    <row r="210" ht="33.75" spans="1:10">
      <c r="A210" s="29">
        <v>209</v>
      </c>
      <c r="B210" s="29" t="s">
        <v>10</v>
      </c>
      <c r="C210" s="30" t="s">
        <v>118</v>
      </c>
      <c r="D210" s="29" t="s">
        <v>32</v>
      </c>
      <c r="E210" s="29" t="s">
        <v>13</v>
      </c>
      <c r="F210" s="31">
        <v>96.9</v>
      </c>
      <c r="G210" s="32" t="s">
        <v>204</v>
      </c>
      <c r="H210" s="32" t="s">
        <v>15</v>
      </c>
      <c r="I210" s="32">
        <v>5</v>
      </c>
      <c r="J210" s="33">
        <f t="shared" si="3"/>
        <v>484.5</v>
      </c>
    </row>
    <row r="211" ht="33.75" spans="1:10">
      <c r="A211" s="29">
        <v>210</v>
      </c>
      <c r="B211" s="29" t="s">
        <v>10</v>
      </c>
      <c r="C211" s="30" t="s">
        <v>119</v>
      </c>
      <c r="D211" s="29" t="s">
        <v>32</v>
      </c>
      <c r="E211" s="29" t="s">
        <v>13</v>
      </c>
      <c r="F211" s="31">
        <v>27.71</v>
      </c>
      <c r="G211" s="32" t="s">
        <v>204</v>
      </c>
      <c r="H211" s="32" t="s">
        <v>15</v>
      </c>
      <c r="I211" s="32">
        <v>20</v>
      </c>
      <c r="J211" s="33">
        <f t="shared" si="3"/>
        <v>554.2</v>
      </c>
    </row>
    <row r="212" ht="33.75" spans="1:10">
      <c r="A212" s="29">
        <v>211</v>
      </c>
      <c r="B212" s="29" t="s">
        <v>10</v>
      </c>
      <c r="C212" s="30" t="s">
        <v>120</v>
      </c>
      <c r="D212" s="29" t="s">
        <v>18</v>
      </c>
      <c r="E212" s="29" t="s">
        <v>13</v>
      </c>
      <c r="F212" s="31">
        <v>9.05</v>
      </c>
      <c r="G212" s="32" t="s">
        <v>204</v>
      </c>
      <c r="H212" s="32" t="s">
        <v>15</v>
      </c>
      <c r="I212" s="32">
        <v>10</v>
      </c>
      <c r="J212" s="33">
        <f t="shared" si="3"/>
        <v>90.5</v>
      </c>
    </row>
    <row r="213" ht="33.75" spans="1:10">
      <c r="A213" s="29">
        <v>212</v>
      </c>
      <c r="B213" s="29" t="s">
        <v>10</v>
      </c>
      <c r="C213" s="30" t="s">
        <v>127</v>
      </c>
      <c r="D213" s="29" t="s">
        <v>32</v>
      </c>
      <c r="E213" s="29" t="s">
        <v>13</v>
      </c>
      <c r="F213" s="31">
        <v>9.71</v>
      </c>
      <c r="G213" s="32" t="s">
        <v>204</v>
      </c>
      <c r="H213" s="32" t="s">
        <v>15</v>
      </c>
      <c r="I213" s="32">
        <v>15</v>
      </c>
      <c r="J213" s="33">
        <f t="shared" si="3"/>
        <v>145.65</v>
      </c>
    </row>
    <row r="214" ht="33.75" spans="1:10">
      <c r="A214" s="29">
        <v>213</v>
      </c>
      <c r="B214" s="29" t="s">
        <v>10</v>
      </c>
      <c r="C214" s="30" t="s">
        <v>128</v>
      </c>
      <c r="D214" s="29" t="s">
        <v>32</v>
      </c>
      <c r="E214" s="29" t="s">
        <v>13</v>
      </c>
      <c r="F214" s="31">
        <v>3.3</v>
      </c>
      <c r="G214" s="32" t="s">
        <v>204</v>
      </c>
      <c r="H214" s="32" t="s">
        <v>15</v>
      </c>
      <c r="I214" s="32">
        <v>15</v>
      </c>
      <c r="J214" s="33">
        <f t="shared" si="3"/>
        <v>49.5</v>
      </c>
    </row>
    <row r="215" ht="33.75" spans="1:10">
      <c r="A215" s="29">
        <v>214</v>
      </c>
      <c r="B215" s="29" t="s">
        <v>10</v>
      </c>
      <c r="C215" s="30" t="s">
        <v>129</v>
      </c>
      <c r="D215" s="29" t="s">
        <v>32</v>
      </c>
      <c r="E215" s="29" t="s">
        <v>13</v>
      </c>
      <c r="F215" s="31">
        <v>2.94</v>
      </c>
      <c r="G215" s="32" t="s">
        <v>204</v>
      </c>
      <c r="H215" s="32" t="s">
        <v>15</v>
      </c>
      <c r="I215" s="32">
        <v>20</v>
      </c>
      <c r="J215" s="33">
        <f t="shared" si="3"/>
        <v>58.8</v>
      </c>
    </row>
    <row r="216" ht="33.75" spans="1:10">
      <c r="A216" s="29">
        <v>215</v>
      </c>
      <c r="B216" s="29" t="s">
        <v>10</v>
      </c>
      <c r="C216" s="30" t="s">
        <v>130</v>
      </c>
      <c r="D216" s="29" t="s">
        <v>131</v>
      </c>
      <c r="E216" s="29" t="s">
        <v>13</v>
      </c>
      <c r="F216" s="31">
        <v>30.3</v>
      </c>
      <c r="G216" s="32" t="s">
        <v>204</v>
      </c>
      <c r="H216" s="32" t="s">
        <v>15</v>
      </c>
      <c r="I216" s="32">
        <v>5</v>
      </c>
      <c r="J216" s="33">
        <f t="shared" si="3"/>
        <v>151.5</v>
      </c>
    </row>
    <row r="217" ht="33.75" spans="1:10">
      <c r="A217" s="29">
        <v>216</v>
      </c>
      <c r="B217" s="29" t="s">
        <v>10</v>
      </c>
      <c r="C217" s="30" t="s">
        <v>132</v>
      </c>
      <c r="D217" s="29" t="s">
        <v>32</v>
      </c>
      <c r="E217" s="29" t="s">
        <v>13</v>
      </c>
      <c r="F217" s="31">
        <v>2.65</v>
      </c>
      <c r="G217" s="32" t="s">
        <v>204</v>
      </c>
      <c r="H217" s="32" t="s">
        <v>15</v>
      </c>
      <c r="I217" s="32">
        <v>20</v>
      </c>
      <c r="J217" s="33">
        <f t="shared" si="3"/>
        <v>53</v>
      </c>
    </row>
    <row r="218" ht="33.75" spans="1:10">
      <c r="A218" s="29">
        <v>217</v>
      </c>
      <c r="B218" s="29" t="s">
        <v>10</v>
      </c>
      <c r="C218" s="30" t="s">
        <v>133</v>
      </c>
      <c r="D218" s="29" t="s">
        <v>32</v>
      </c>
      <c r="E218" s="29" t="s">
        <v>13</v>
      </c>
      <c r="F218" s="31">
        <v>3.1</v>
      </c>
      <c r="G218" s="32" t="s">
        <v>204</v>
      </c>
      <c r="H218" s="32" t="s">
        <v>15</v>
      </c>
      <c r="I218" s="32">
        <v>20</v>
      </c>
      <c r="J218" s="33">
        <f t="shared" si="3"/>
        <v>62</v>
      </c>
    </row>
    <row r="219" ht="33.75" spans="1:10">
      <c r="A219" s="29">
        <v>218</v>
      </c>
      <c r="B219" s="29" t="s">
        <v>10</v>
      </c>
      <c r="C219" s="30" t="s">
        <v>134</v>
      </c>
      <c r="D219" s="29" t="s">
        <v>32</v>
      </c>
      <c r="E219" s="29" t="s">
        <v>13</v>
      </c>
      <c r="F219" s="31">
        <v>108.99</v>
      </c>
      <c r="G219" s="32" t="s">
        <v>204</v>
      </c>
      <c r="H219" s="32" t="s">
        <v>15</v>
      </c>
      <c r="I219" s="32">
        <v>40</v>
      </c>
      <c r="J219" s="33">
        <f t="shared" si="3"/>
        <v>4359.6</v>
      </c>
    </row>
    <row r="220" ht="33.75" spans="1:10">
      <c r="A220" s="29">
        <v>219</v>
      </c>
      <c r="B220" s="29" t="s">
        <v>10</v>
      </c>
      <c r="C220" s="30" t="s">
        <v>135</v>
      </c>
      <c r="D220" s="29" t="s">
        <v>136</v>
      </c>
      <c r="E220" s="29" t="s">
        <v>13</v>
      </c>
      <c r="F220" s="31">
        <v>2.24</v>
      </c>
      <c r="G220" s="32" t="s">
        <v>204</v>
      </c>
      <c r="H220" s="32" t="s">
        <v>15</v>
      </c>
      <c r="I220" s="32">
        <v>20</v>
      </c>
      <c r="J220" s="33">
        <f t="shared" si="3"/>
        <v>44.8</v>
      </c>
    </row>
    <row r="221" ht="33.75" spans="1:10">
      <c r="A221" s="29">
        <v>220</v>
      </c>
      <c r="B221" s="29" t="s">
        <v>10</v>
      </c>
      <c r="C221" s="30" t="s">
        <v>137</v>
      </c>
      <c r="D221" s="29" t="s">
        <v>32</v>
      </c>
      <c r="E221" s="29" t="s">
        <v>13</v>
      </c>
      <c r="F221" s="31">
        <v>3</v>
      </c>
      <c r="G221" s="32" t="s">
        <v>204</v>
      </c>
      <c r="H221" s="32" t="s">
        <v>15</v>
      </c>
      <c r="I221" s="32">
        <v>40</v>
      </c>
      <c r="J221" s="33">
        <f t="shared" si="3"/>
        <v>120</v>
      </c>
    </row>
    <row r="222" ht="33.75" spans="1:10">
      <c r="A222" s="29">
        <v>221</v>
      </c>
      <c r="B222" s="29" t="s">
        <v>10</v>
      </c>
      <c r="C222" s="30" t="s">
        <v>139</v>
      </c>
      <c r="D222" s="29" t="s">
        <v>140</v>
      </c>
      <c r="E222" s="29" t="s">
        <v>13</v>
      </c>
      <c r="F222" s="31">
        <v>5.32</v>
      </c>
      <c r="G222" s="32" t="s">
        <v>204</v>
      </c>
      <c r="H222" s="32" t="s">
        <v>15</v>
      </c>
      <c r="I222" s="32">
        <v>2020</v>
      </c>
      <c r="J222" s="33">
        <f t="shared" si="3"/>
        <v>10746.4</v>
      </c>
    </row>
    <row r="223" ht="33.75" spans="1:10">
      <c r="A223" s="29">
        <v>222</v>
      </c>
      <c r="B223" s="29" t="s">
        <v>10</v>
      </c>
      <c r="C223" s="30" t="s">
        <v>141</v>
      </c>
      <c r="D223" s="29" t="s">
        <v>32</v>
      </c>
      <c r="E223" s="29" t="s">
        <v>13</v>
      </c>
      <c r="F223" s="31">
        <v>60</v>
      </c>
      <c r="G223" s="32" t="s">
        <v>204</v>
      </c>
      <c r="H223" s="32" t="s">
        <v>15</v>
      </c>
      <c r="I223" s="32">
        <v>70</v>
      </c>
      <c r="J223" s="33">
        <f t="shared" si="3"/>
        <v>4200</v>
      </c>
    </row>
    <row r="224" ht="33.75" spans="1:10">
      <c r="A224" s="29">
        <v>223</v>
      </c>
      <c r="B224" s="29" t="s">
        <v>10</v>
      </c>
      <c r="C224" s="30" t="s">
        <v>142</v>
      </c>
      <c r="D224" s="29" t="s">
        <v>32</v>
      </c>
      <c r="E224" s="29" t="s">
        <v>13</v>
      </c>
      <c r="F224" s="31">
        <v>31.05</v>
      </c>
      <c r="G224" s="32" t="s">
        <v>204</v>
      </c>
      <c r="H224" s="32" t="s">
        <v>15</v>
      </c>
      <c r="I224" s="32">
        <v>100</v>
      </c>
      <c r="J224" s="33">
        <f t="shared" si="3"/>
        <v>3105</v>
      </c>
    </row>
    <row r="225" ht="33.75" spans="1:10">
      <c r="A225" s="29">
        <v>224</v>
      </c>
      <c r="B225" s="29" t="s">
        <v>10</v>
      </c>
      <c r="C225" s="30" t="s">
        <v>143</v>
      </c>
      <c r="D225" s="29" t="s">
        <v>23</v>
      </c>
      <c r="E225" s="29" t="s">
        <v>13</v>
      </c>
      <c r="F225" s="31">
        <v>29.01</v>
      </c>
      <c r="G225" s="32" t="s">
        <v>204</v>
      </c>
      <c r="H225" s="32" t="s">
        <v>15</v>
      </c>
      <c r="I225" s="32">
        <v>20</v>
      </c>
      <c r="J225" s="33">
        <f t="shared" si="3"/>
        <v>580.2</v>
      </c>
    </row>
    <row r="226" ht="33.75" spans="1:10">
      <c r="A226" s="29">
        <v>225</v>
      </c>
      <c r="B226" s="29" t="s">
        <v>10</v>
      </c>
      <c r="C226" s="30" t="s">
        <v>144</v>
      </c>
      <c r="D226" s="29" t="s">
        <v>23</v>
      </c>
      <c r="E226" s="29" t="s">
        <v>13</v>
      </c>
      <c r="F226" s="31">
        <v>19.15</v>
      </c>
      <c r="G226" s="32" t="s">
        <v>204</v>
      </c>
      <c r="H226" s="32" t="s">
        <v>15</v>
      </c>
      <c r="I226" s="32">
        <v>20</v>
      </c>
      <c r="J226" s="33">
        <f t="shared" si="3"/>
        <v>383</v>
      </c>
    </row>
    <row r="227" ht="33.75" spans="1:10">
      <c r="A227" s="29">
        <v>226</v>
      </c>
      <c r="B227" s="29" t="s">
        <v>10</v>
      </c>
      <c r="C227" s="30" t="s">
        <v>145</v>
      </c>
      <c r="D227" s="29" t="s">
        <v>32</v>
      </c>
      <c r="E227" s="29" t="s">
        <v>13</v>
      </c>
      <c r="F227" s="31">
        <v>19.5</v>
      </c>
      <c r="G227" s="32" t="s">
        <v>204</v>
      </c>
      <c r="H227" s="32" t="s">
        <v>15</v>
      </c>
      <c r="I227" s="32">
        <v>10</v>
      </c>
      <c r="J227" s="33">
        <f t="shared" si="3"/>
        <v>195</v>
      </c>
    </row>
    <row r="228" ht="33.75" spans="1:10">
      <c r="A228" s="29">
        <v>227</v>
      </c>
      <c r="B228" s="29" t="s">
        <v>10</v>
      </c>
      <c r="C228" s="30" t="s">
        <v>148</v>
      </c>
      <c r="D228" s="29" t="s">
        <v>32</v>
      </c>
      <c r="E228" s="29" t="s">
        <v>13</v>
      </c>
      <c r="F228" s="31">
        <v>30.63</v>
      </c>
      <c r="G228" s="32" t="s">
        <v>204</v>
      </c>
      <c r="H228" s="32" t="s">
        <v>15</v>
      </c>
      <c r="I228" s="32">
        <v>40</v>
      </c>
      <c r="J228" s="33">
        <f t="shared" si="3"/>
        <v>1225.2</v>
      </c>
    </row>
    <row r="229" ht="33.75" spans="1:10">
      <c r="A229" s="29">
        <v>228</v>
      </c>
      <c r="B229" s="29" t="s">
        <v>10</v>
      </c>
      <c r="C229" s="30" t="s">
        <v>149</v>
      </c>
      <c r="D229" s="29" t="s">
        <v>32</v>
      </c>
      <c r="E229" s="29" t="s">
        <v>13</v>
      </c>
      <c r="F229" s="31">
        <v>27.6</v>
      </c>
      <c r="G229" s="32" t="s">
        <v>204</v>
      </c>
      <c r="H229" s="32" t="s">
        <v>15</v>
      </c>
      <c r="I229" s="32">
        <v>40</v>
      </c>
      <c r="J229" s="33">
        <f t="shared" si="3"/>
        <v>1104</v>
      </c>
    </row>
    <row r="230" ht="33.75" spans="1:10">
      <c r="A230" s="29">
        <v>229</v>
      </c>
      <c r="B230" s="29" t="s">
        <v>10</v>
      </c>
      <c r="C230" s="30" t="s">
        <v>150</v>
      </c>
      <c r="D230" s="29" t="s">
        <v>32</v>
      </c>
      <c r="E230" s="29" t="s">
        <v>13</v>
      </c>
      <c r="F230" s="31">
        <v>26.3</v>
      </c>
      <c r="G230" s="32" t="s">
        <v>204</v>
      </c>
      <c r="H230" s="32" t="s">
        <v>15</v>
      </c>
      <c r="I230" s="32">
        <v>50</v>
      </c>
      <c r="J230" s="33">
        <f t="shared" si="3"/>
        <v>1315</v>
      </c>
    </row>
    <row r="231" ht="33.75" spans="1:10">
      <c r="A231" s="29">
        <v>230</v>
      </c>
      <c r="B231" s="29" t="s">
        <v>10</v>
      </c>
      <c r="C231" s="30" t="s">
        <v>151</v>
      </c>
      <c r="D231" s="29" t="s">
        <v>32</v>
      </c>
      <c r="E231" s="29" t="s">
        <v>13</v>
      </c>
      <c r="F231" s="31">
        <v>10.36</v>
      </c>
      <c r="G231" s="32" t="s">
        <v>204</v>
      </c>
      <c r="H231" s="32" t="s">
        <v>15</v>
      </c>
      <c r="I231" s="32">
        <v>50</v>
      </c>
      <c r="J231" s="33">
        <f t="shared" si="3"/>
        <v>518</v>
      </c>
    </row>
    <row r="232" ht="33.75" spans="1:10">
      <c r="A232" s="29">
        <v>231</v>
      </c>
      <c r="B232" s="29" t="s">
        <v>10</v>
      </c>
      <c r="C232" s="30" t="s">
        <v>160</v>
      </c>
      <c r="D232" s="29" t="s">
        <v>161</v>
      </c>
      <c r="E232" s="29" t="s">
        <v>13</v>
      </c>
      <c r="F232" s="31">
        <v>16.31</v>
      </c>
      <c r="G232" s="32" t="s">
        <v>204</v>
      </c>
      <c r="H232" s="32" t="s">
        <v>15</v>
      </c>
      <c r="I232" s="32">
        <v>200</v>
      </c>
      <c r="J232" s="33">
        <f t="shared" si="3"/>
        <v>3262</v>
      </c>
    </row>
    <row r="233" ht="33.75" spans="1:10">
      <c r="A233" s="29">
        <v>232</v>
      </c>
      <c r="B233" s="29" t="s">
        <v>10</v>
      </c>
      <c r="C233" s="30" t="s">
        <v>162</v>
      </c>
      <c r="D233" s="29" t="s">
        <v>161</v>
      </c>
      <c r="E233" s="29" t="s">
        <v>13</v>
      </c>
      <c r="F233" s="31">
        <v>29.98</v>
      </c>
      <c r="G233" s="32" t="s">
        <v>204</v>
      </c>
      <c r="H233" s="32" t="s">
        <v>15</v>
      </c>
      <c r="I233" s="32">
        <v>200</v>
      </c>
      <c r="J233" s="33">
        <f t="shared" si="3"/>
        <v>5996</v>
      </c>
    </row>
    <row r="234" ht="33.75" spans="1:10">
      <c r="A234" s="29">
        <v>233</v>
      </c>
      <c r="B234" s="29" t="s">
        <v>10</v>
      </c>
      <c r="C234" s="30" t="s">
        <v>163</v>
      </c>
      <c r="D234" s="29" t="s">
        <v>161</v>
      </c>
      <c r="E234" s="29" t="s">
        <v>13</v>
      </c>
      <c r="F234" s="31">
        <v>23.5</v>
      </c>
      <c r="G234" s="32" t="s">
        <v>204</v>
      </c>
      <c r="H234" s="32" t="s">
        <v>15</v>
      </c>
      <c r="I234" s="32">
        <v>200</v>
      </c>
      <c r="J234" s="33">
        <f t="shared" si="3"/>
        <v>4700</v>
      </c>
    </row>
    <row r="235" ht="33.75" spans="1:10">
      <c r="A235" s="29">
        <v>234</v>
      </c>
      <c r="B235" s="29" t="s">
        <v>10</v>
      </c>
      <c r="C235" s="30" t="s">
        <v>164</v>
      </c>
      <c r="D235" s="29" t="s">
        <v>32</v>
      </c>
      <c r="E235" s="29" t="s">
        <v>13</v>
      </c>
      <c r="F235" s="31">
        <v>1.45</v>
      </c>
      <c r="G235" s="32" t="s">
        <v>204</v>
      </c>
      <c r="H235" s="32" t="s">
        <v>15</v>
      </c>
      <c r="I235" s="32">
        <v>200</v>
      </c>
      <c r="J235" s="33">
        <f t="shared" si="3"/>
        <v>290</v>
      </c>
    </row>
    <row r="236" ht="33.75" spans="1:10">
      <c r="A236" s="29">
        <v>235</v>
      </c>
      <c r="B236" s="29" t="s">
        <v>10</v>
      </c>
      <c r="C236" s="30" t="s">
        <v>165</v>
      </c>
      <c r="D236" s="29" t="s">
        <v>32</v>
      </c>
      <c r="E236" s="29" t="s">
        <v>13</v>
      </c>
      <c r="F236" s="31">
        <v>28.6</v>
      </c>
      <c r="G236" s="32" t="s">
        <v>204</v>
      </c>
      <c r="H236" s="32" t="s">
        <v>15</v>
      </c>
      <c r="I236" s="32">
        <v>100</v>
      </c>
      <c r="J236" s="33">
        <f t="shared" si="3"/>
        <v>2860</v>
      </c>
    </row>
    <row r="237" ht="33.75" spans="1:10">
      <c r="A237" s="29">
        <v>236</v>
      </c>
      <c r="B237" s="29" t="s">
        <v>10</v>
      </c>
      <c r="C237" s="30" t="s">
        <v>166</v>
      </c>
      <c r="D237" s="29" t="s">
        <v>167</v>
      </c>
      <c r="E237" s="29" t="s">
        <v>13</v>
      </c>
      <c r="F237" s="31">
        <v>8.95</v>
      </c>
      <c r="G237" s="32" t="s">
        <v>204</v>
      </c>
      <c r="H237" s="32" t="s">
        <v>15</v>
      </c>
      <c r="I237" s="32">
        <v>2000</v>
      </c>
      <c r="J237" s="33">
        <f t="shared" si="3"/>
        <v>17900</v>
      </c>
    </row>
    <row r="238" ht="33.75" spans="1:10">
      <c r="A238" s="29">
        <v>237</v>
      </c>
      <c r="B238" s="29" t="s">
        <v>10</v>
      </c>
      <c r="C238" s="30" t="s">
        <v>168</v>
      </c>
      <c r="D238" s="29" t="s">
        <v>26</v>
      </c>
      <c r="E238" s="29" t="s">
        <v>13</v>
      </c>
      <c r="F238" s="31">
        <v>52.1</v>
      </c>
      <c r="G238" s="32" t="s">
        <v>204</v>
      </c>
      <c r="H238" s="32" t="s">
        <v>15</v>
      </c>
      <c r="I238" s="32">
        <v>200</v>
      </c>
      <c r="J238" s="33">
        <f t="shared" si="3"/>
        <v>10420</v>
      </c>
    </row>
    <row r="239" ht="33.75" spans="1:10">
      <c r="A239" s="29">
        <v>238</v>
      </c>
      <c r="B239" s="29" t="s">
        <v>10</v>
      </c>
      <c r="C239" s="30" t="s">
        <v>169</v>
      </c>
      <c r="D239" s="29" t="s">
        <v>170</v>
      </c>
      <c r="E239" s="29" t="s">
        <v>13</v>
      </c>
      <c r="F239" s="31">
        <v>48.4</v>
      </c>
      <c r="G239" s="32" t="s">
        <v>204</v>
      </c>
      <c r="H239" s="32" t="s">
        <v>15</v>
      </c>
      <c r="I239" s="32">
        <v>300</v>
      </c>
      <c r="J239" s="33">
        <f t="shared" si="3"/>
        <v>14520</v>
      </c>
    </row>
    <row r="240" ht="33.75" spans="1:10">
      <c r="A240" s="29">
        <v>239</v>
      </c>
      <c r="B240" s="29" t="s">
        <v>10</v>
      </c>
      <c r="C240" s="30" t="s">
        <v>169</v>
      </c>
      <c r="D240" s="29" t="s">
        <v>102</v>
      </c>
      <c r="E240" s="29" t="s">
        <v>13</v>
      </c>
      <c r="F240" s="31">
        <v>17.72</v>
      </c>
      <c r="G240" s="32" t="s">
        <v>204</v>
      </c>
      <c r="H240" s="32" t="s">
        <v>15</v>
      </c>
      <c r="I240" s="32">
        <v>200</v>
      </c>
      <c r="J240" s="33">
        <f t="shared" si="3"/>
        <v>3544</v>
      </c>
    </row>
    <row r="241" ht="33.75" spans="1:10">
      <c r="A241" s="29">
        <v>240</v>
      </c>
      <c r="B241" s="29" t="s">
        <v>10</v>
      </c>
      <c r="C241" s="30" t="s">
        <v>172</v>
      </c>
      <c r="D241" s="29" t="s">
        <v>173</v>
      </c>
      <c r="E241" s="29" t="s">
        <v>13</v>
      </c>
      <c r="F241" s="31">
        <v>58.27</v>
      </c>
      <c r="G241" s="32" t="s">
        <v>204</v>
      </c>
      <c r="H241" s="32" t="s">
        <v>15</v>
      </c>
      <c r="I241" s="32">
        <v>40</v>
      </c>
      <c r="J241" s="33">
        <f t="shared" si="3"/>
        <v>2330.8</v>
      </c>
    </row>
    <row r="242" ht="33.75" spans="1:10">
      <c r="A242" s="29">
        <v>241</v>
      </c>
      <c r="B242" s="29" t="s">
        <v>10</v>
      </c>
      <c r="C242" s="30" t="s">
        <v>176</v>
      </c>
      <c r="D242" s="29" t="s">
        <v>32</v>
      </c>
      <c r="E242" s="29" t="s">
        <v>13</v>
      </c>
      <c r="F242" s="31">
        <v>82.45</v>
      </c>
      <c r="G242" s="32" t="s">
        <v>204</v>
      </c>
      <c r="H242" s="32" t="s">
        <v>15</v>
      </c>
      <c r="I242" s="32">
        <v>100</v>
      </c>
      <c r="J242" s="33">
        <f t="shared" si="3"/>
        <v>8245</v>
      </c>
    </row>
    <row r="243" ht="33.75" spans="1:10">
      <c r="A243" s="29">
        <v>242</v>
      </c>
      <c r="B243" s="29" t="s">
        <v>10</v>
      </c>
      <c r="C243" s="30" t="s">
        <v>177</v>
      </c>
      <c r="D243" s="29" t="s">
        <v>178</v>
      </c>
      <c r="E243" s="29" t="s">
        <v>13</v>
      </c>
      <c r="F243" s="31">
        <v>53.79</v>
      </c>
      <c r="G243" s="32" t="s">
        <v>204</v>
      </c>
      <c r="H243" s="32" t="s">
        <v>15</v>
      </c>
      <c r="I243" s="32">
        <v>100</v>
      </c>
      <c r="J243" s="33">
        <f t="shared" si="3"/>
        <v>5379</v>
      </c>
    </row>
    <row r="244" ht="33.75" spans="1:10">
      <c r="A244" s="29">
        <v>243</v>
      </c>
      <c r="B244" s="29" t="s">
        <v>10</v>
      </c>
      <c r="C244" s="30" t="s">
        <v>179</v>
      </c>
      <c r="D244" s="29" t="s">
        <v>180</v>
      </c>
      <c r="E244" s="29" t="s">
        <v>13</v>
      </c>
      <c r="F244" s="31">
        <v>3.56</v>
      </c>
      <c r="G244" s="32" t="s">
        <v>204</v>
      </c>
      <c r="H244" s="32" t="s">
        <v>15</v>
      </c>
      <c r="I244" s="32">
        <v>100</v>
      </c>
      <c r="J244" s="33">
        <f t="shared" si="3"/>
        <v>356</v>
      </c>
    </row>
    <row r="245" ht="33.75" spans="1:10">
      <c r="A245" s="29">
        <v>244</v>
      </c>
      <c r="B245" s="29" t="s">
        <v>10</v>
      </c>
      <c r="C245" s="30" t="s">
        <v>181</v>
      </c>
      <c r="D245" s="29" t="s">
        <v>178</v>
      </c>
      <c r="E245" s="29" t="s">
        <v>13</v>
      </c>
      <c r="F245" s="31">
        <v>83.12</v>
      </c>
      <c r="G245" s="32" t="s">
        <v>204</v>
      </c>
      <c r="H245" s="32" t="s">
        <v>15</v>
      </c>
      <c r="I245" s="32">
        <v>100</v>
      </c>
      <c r="J245" s="33">
        <f t="shared" si="3"/>
        <v>8312</v>
      </c>
    </row>
    <row r="246" ht="33.75" spans="1:10">
      <c r="A246" s="29">
        <v>245</v>
      </c>
      <c r="B246" s="29" t="s">
        <v>10</v>
      </c>
      <c r="C246" s="30" t="s">
        <v>182</v>
      </c>
      <c r="D246" s="29" t="s">
        <v>175</v>
      </c>
      <c r="E246" s="29" t="s">
        <v>13</v>
      </c>
      <c r="F246" s="31">
        <v>3.25</v>
      </c>
      <c r="G246" s="32" t="s">
        <v>204</v>
      </c>
      <c r="H246" s="32" t="s">
        <v>15</v>
      </c>
      <c r="I246" s="32">
        <v>127</v>
      </c>
      <c r="J246" s="33">
        <f t="shared" si="3"/>
        <v>412.75</v>
      </c>
    </row>
    <row r="247" ht="33.75" spans="1:10">
      <c r="A247" s="29">
        <v>246</v>
      </c>
      <c r="B247" s="29" t="s">
        <v>10</v>
      </c>
      <c r="C247" s="30" t="s">
        <v>183</v>
      </c>
      <c r="D247" s="29" t="s">
        <v>178</v>
      </c>
      <c r="E247" s="29" t="s">
        <v>13</v>
      </c>
      <c r="F247" s="31">
        <v>52.29</v>
      </c>
      <c r="G247" s="32" t="s">
        <v>204</v>
      </c>
      <c r="H247" s="32" t="s">
        <v>15</v>
      </c>
      <c r="I247" s="32">
        <v>100</v>
      </c>
      <c r="J247" s="33">
        <f t="shared" si="3"/>
        <v>5229</v>
      </c>
    </row>
    <row r="248" ht="33.75" spans="1:10">
      <c r="A248" s="29">
        <v>247</v>
      </c>
      <c r="B248" s="29" t="s">
        <v>10</v>
      </c>
      <c r="C248" s="30" t="s">
        <v>184</v>
      </c>
      <c r="D248" s="29" t="s">
        <v>175</v>
      </c>
      <c r="E248" s="29" t="s">
        <v>13</v>
      </c>
      <c r="F248" s="31">
        <v>4.55</v>
      </c>
      <c r="G248" s="32" t="s">
        <v>204</v>
      </c>
      <c r="H248" s="32" t="s">
        <v>15</v>
      </c>
      <c r="I248" s="32">
        <v>127</v>
      </c>
      <c r="J248" s="33">
        <f t="shared" si="3"/>
        <v>577.85</v>
      </c>
    </row>
    <row r="249" ht="33.75" spans="1:10">
      <c r="A249" s="29">
        <v>248</v>
      </c>
      <c r="B249" s="29" t="s">
        <v>10</v>
      </c>
      <c r="C249" s="30" t="s">
        <v>185</v>
      </c>
      <c r="D249" s="29" t="s">
        <v>18</v>
      </c>
      <c r="E249" s="29" t="s">
        <v>13</v>
      </c>
      <c r="F249" s="31">
        <v>37.18</v>
      </c>
      <c r="G249" s="32" t="s">
        <v>204</v>
      </c>
      <c r="H249" s="32" t="s">
        <v>15</v>
      </c>
      <c r="I249" s="32">
        <v>20</v>
      </c>
      <c r="J249" s="33">
        <f t="shared" si="3"/>
        <v>743.6</v>
      </c>
    </row>
    <row r="250" ht="33.75" spans="1:10">
      <c r="A250" s="29">
        <v>249</v>
      </c>
      <c r="B250" s="29" t="s">
        <v>10</v>
      </c>
      <c r="C250" s="30" t="s">
        <v>186</v>
      </c>
      <c r="D250" s="29" t="s">
        <v>18</v>
      </c>
      <c r="E250" s="29" t="s">
        <v>13</v>
      </c>
      <c r="F250" s="31">
        <v>33.99</v>
      </c>
      <c r="G250" s="32" t="s">
        <v>204</v>
      </c>
      <c r="H250" s="32" t="s">
        <v>15</v>
      </c>
      <c r="I250" s="32">
        <v>20</v>
      </c>
      <c r="J250" s="33">
        <f t="shared" si="3"/>
        <v>679.8</v>
      </c>
    </row>
    <row r="251" ht="33.75" spans="1:10">
      <c r="A251" s="29">
        <v>250</v>
      </c>
      <c r="B251" s="29" t="s">
        <v>10</v>
      </c>
      <c r="C251" s="30" t="s">
        <v>188</v>
      </c>
      <c r="D251" s="29" t="s">
        <v>18</v>
      </c>
      <c r="E251" s="29" t="s">
        <v>13</v>
      </c>
      <c r="F251" s="31">
        <v>4.04</v>
      </c>
      <c r="G251" s="32" t="s">
        <v>204</v>
      </c>
      <c r="H251" s="32" t="s">
        <v>15</v>
      </c>
      <c r="I251" s="32">
        <v>57</v>
      </c>
      <c r="J251" s="33">
        <f t="shared" si="3"/>
        <v>230.28</v>
      </c>
    </row>
    <row r="252" ht="33.75" spans="1:10">
      <c r="A252" s="29">
        <v>251</v>
      </c>
      <c r="B252" s="29" t="s">
        <v>10</v>
      </c>
      <c r="C252" s="30" t="s">
        <v>189</v>
      </c>
      <c r="D252" s="29" t="s">
        <v>32</v>
      </c>
      <c r="E252" s="29" t="s">
        <v>13</v>
      </c>
      <c r="F252" s="31">
        <v>221.21</v>
      </c>
      <c r="G252" s="32" t="s">
        <v>204</v>
      </c>
      <c r="H252" s="32" t="s">
        <v>15</v>
      </c>
      <c r="I252" s="32">
        <v>40</v>
      </c>
      <c r="J252" s="33">
        <f t="shared" si="3"/>
        <v>8848.4</v>
      </c>
    </row>
    <row r="253" ht="33.75" spans="1:10">
      <c r="A253" s="29">
        <v>252</v>
      </c>
      <c r="B253" s="29" t="s">
        <v>10</v>
      </c>
      <c r="C253" s="30" t="s">
        <v>190</v>
      </c>
      <c r="D253" s="29" t="s">
        <v>191</v>
      </c>
      <c r="E253" s="29" t="s">
        <v>13</v>
      </c>
      <c r="F253" s="31">
        <v>13.56</v>
      </c>
      <c r="G253" s="32" t="s">
        <v>204</v>
      </c>
      <c r="H253" s="32" t="s">
        <v>15</v>
      </c>
      <c r="I253" s="32">
        <v>3000</v>
      </c>
      <c r="J253" s="33">
        <f t="shared" si="3"/>
        <v>40680</v>
      </c>
    </row>
    <row r="254" ht="33.75" spans="1:10">
      <c r="A254" s="29">
        <v>253</v>
      </c>
      <c r="B254" s="29" t="s">
        <v>10</v>
      </c>
      <c r="C254" s="30" t="s">
        <v>192</v>
      </c>
      <c r="D254" s="29" t="s">
        <v>193</v>
      </c>
      <c r="E254" s="29" t="s">
        <v>13</v>
      </c>
      <c r="F254" s="31">
        <v>19.93</v>
      </c>
      <c r="G254" s="32" t="s">
        <v>204</v>
      </c>
      <c r="H254" s="32" t="s">
        <v>15</v>
      </c>
      <c r="I254" s="32">
        <v>800</v>
      </c>
      <c r="J254" s="33">
        <f t="shared" si="3"/>
        <v>15944</v>
      </c>
    </row>
    <row r="255" ht="33.75" spans="1:10">
      <c r="A255" s="29">
        <v>254</v>
      </c>
      <c r="B255" s="29" t="s">
        <v>10</v>
      </c>
      <c r="C255" s="30" t="s">
        <v>194</v>
      </c>
      <c r="D255" s="29" t="s">
        <v>195</v>
      </c>
      <c r="E255" s="29" t="s">
        <v>13</v>
      </c>
      <c r="F255" s="31">
        <v>42.35</v>
      </c>
      <c r="G255" s="32" t="s">
        <v>204</v>
      </c>
      <c r="H255" s="32" t="s">
        <v>15</v>
      </c>
      <c r="I255" s="32">
        <v>500</v>
      </c>
      <c r="J255" s="33">
        <f t="shared" si="3"/>
        <v>21175</v>
      </c>
    </row>
    <row r="256" ht="33.75" spans="1:10">
      <c r="A256" s="29">
        <v>255</v>
      </c>
      <c r="B256" s="29" t="s">
        <v>10</v>
      </c>
      <c r="C256" s="30" t="s">
        <v>196</v>
      </c>
      <c r="D256" s="29" t="s">
        <v>197</v>
      </c>
      <c r="E256" s="29" t="s">
        <v>13</v>
      </c>
      <c r="F256" s="31">
        <v>58.15</v>
      </c>
      <c r="G256" s="32" t="s">
        <v>204</v>
      </c>
      <c r="H256" s="32" t="s">
        <v>15</v>
      </c>
      <c r="I256" s="32">
        <v>200</v>
      </c>
      <c r="J256" s="33">
        <f t="shared" si="3"/>
        <v>11630</v>
      </c>
    </row>
    <row r="257" ht="33.75" spans="1:10">
      <c r="A257" s="29">
        <v>256</v>
      </c>
      <c r="B257" s="29" t="s">
        <v>10</v>
      </c>
      <c r="C257" s="30" t="s">
        <v>198</v>
      </c>
      <c r="D257" s="29" t="s">
        <v>32</v>
      </c>
      <c r="E257" s="29" t="s">
        <v>13</v>
      </c>
      <c r="F257" s="31">
        <v>10.85</v>
      </c>
      <c r="G257" s="32" t="s">
        <v>204</v>
      </c>
      <c r="H257" s="32" t="s">
        <v>15</v>
      </c>
      <c r="I257" s="32">
        <v>150</v>
      </c>
      <c r="J257" s="33">
        <f t="shared" si="3"/>
        <v>1627.5</v>
      </c>
    </row>
    <row r="258" ht="33.75" spans="1:10">
      <c r="A258" s="29">
        <v>257</v>
      </c>
      <c r="B258" s="29" t="s">
        <v>10</v>
      </c>
      <c r="C258" s="30" t="s">
        <v>199</v>
      </c>
      <c r="D258" s="29" t="s">
        <v>32</v>
      </c>
      <c r="E258" s="29" t="s">
        <v>13</v>
      </c>
      <c r="F258" s="31">
        <v>30.14</v>
      </c>
      <c r="G258" s="32" t="s">
        <v>204</v>
      </c>
      <c r="H258" s="32" t="s">
        <v>15</v>
      </c>
      <c r="I258" s="32">
        <v>150</v>
      </c>
      <c r="J258" s="33">
        <f t="shared" si="3"/>
        <v>4521</v>
      </c>
    </row>
    <row r="259" ht="33.75" spans="1:10">
      <c r="A259" s="29">
        <v>258</v>
      </c>
      <c r="B259" s="29" t="s">
        <v>10</v>
      </c>
      <c r="C259" s="30" t="s">
        <v>201</v>
      </c>
      <c r="D259" s="29" t="s">
        <v>32</v>
      </c>
      <c r="E259" s="29" t="s">
        <v>13</v>
      </c>
      <c r="F259" s="31">
        <v>11.5</v>
      </c>
      <c r="G259" s="32" t="s">
        <v>204</v>
      </c>
      <c r="H259" s="32" t="s">
        <v>15</v>
      </c>
      <c r="I259" s="32">
        <v>20</v>
      </c>
      <c r="J259" s="33">
        <f t="shared" ref="J259:J322" si="4">F259*I259</f>
        <v>230</v>
      </c>
    </row>
    <row r="260" ht="33.75" spans="1:10">
      <c r="A260" s="29">
        <v>259</v>
      </c>
      <c r="B260" s="29" t="s">
        <v>10</v>
      </c>
      <c r="C260" s="30" t="s">
        <v>200</v>
      </c>
      <c r="D260" s="29" t="s">
        <v>32</v>
      </c>
      <c r="E260" s="29" t="s">
        <v>13</v>
      </c>
      <c r="F260" s="31">
        <v>27.6</v>
      </c>
      <c r="G260" s="32" t="s">
        <v>204</v>
      </c>
      <c r="H260" s="32" t="s">
        <v>15</v>
      </c>
      <c r="I260" s="32">
        <v>14</v>
      </c>
      <c r="J260" s="33">
        <f t="shared" si="4"/>
        <v>386.4</v>
      </c>
    </row>
    <row r="261" ht="33.75" spans="1:10">
      <c r="A261" s="29">
        <v>260</v>
      </c>
      <c r="B261" s="29" t="s">
        <v>10</v>
      </c>
      <c r="C261" s="30" t="s">
        <v>202</v>
      </c>
      <c r="D261" s="29" t="s">
        <v>32</v>
      </c>
      <c r="E261" s="29" t="s">
        <v>13</v>
      </c>
      <c r="F261" s="31">
        <v>29.66</v>
      </c>
      <c r="G261" s="32" t="s">
        <v>204</v>
      </c>
      <c r="H261" s="32" t="s">
        <v>15</v>
      </c>
      <c r="I261" s="32">
        <v>150</v>
      </c>
      <c r="J261" s="33">
        <f t="shared" si="4"/>
        <v>4449</v>
      </c>
    </row>
    <row r="262" ht="33.75" spans="1:10">
      <c r="A262" s="29">
        <v>261</v>
      </c>
      <c r="B262" s="29" t="s">
        <v>10</v>
      </c>
      <c r="C262" s="30" t="s">
        <v>203</v>
      </c>
      <c r="D262" s="29" t="s">
        <v>32</v>
      </c>
      <c r="E262" s="29" t="s">
        <v>13</v>
      </c>
      <c r="F262" s="31">
        <v>5.25</v>
      </c>
      <c r="G262" s="32" t="s">
        <v>204</v>
      </c>
      <c r="H262" s="32" t="s">
        <v>15</v>
      </c>
      <c r="I262" s="32">
        <v>80</v>
      </c>
      <c r="J262" s="33">
        <f t="shared" si="4"/>
        <v>420</v>
      </c>
    </row>
    <row r="263" ht="45" spans="1:10">
      <c r="A263" s="29">
        <v>262</v>
      </c>
      <c r="B263" s="29" t="s">
        <v>10</v>
      </c>
      <c r="C263" s="30" t="s">
        <v>11</v>
      </c>
      <c r="D263" s="29" t="s">
        <v>12</v>
      </c>
      <c r="E263" s="29" t="s">
        <v>13</v>
      </c>
      <c r="F263" s="31">
        <v>9.34</v>
      </c>
      <c r="G263" s="32" t="s">
        <v>205</v>
      </c>
      <c r="H263" s="32" t="s">
        <v>15</v>
      </c>
      <c r="I263" s="32">
        <v>745</v>
      </c>
      <c r="J263" s="33">
        <f t="shared" si="4"/>
        <v>6958.3</v>
      </c>
    </row>
    <row r="264" ht="45" spans="1:10">
      <c r="A264" s="29">
        <v>263</v>
      </c>
      <c r="B264" s="29" t="s">
        <v>10</v>
      </c>
      <c r="C264" s="30" t="s">
        <v>11</v>
      </c>
      <c r="D264" s="29" t="s">
        <v>16</v>
      </c>
      <c r="E264" s="29" t="s">
        <v>13</v>
      </c>
      <c r="F264" s="31">
        <v>2.31</v>
      </c>
      <c r="G264" s="32" t="s">
        <v>205</v>
      </c>
      <c r="H264" s="32" t="s">
        <v>15</v>
      </c>
      <c r="I264" s="32">
        <v>325</v>
      </c>
      <c r="J264" s="33">
        <f t="shared" si="4"/>
        <v>750.75</v>
      </c>
    </row>
    <row r="265" ht="45" spans="1:10">
      <c r="A265" s="29">
        <v>264</v>
      </c>
      <c r="B265" s="29" t="s">
        <v>10</v>
      </c>
      <c r="C265" s="30" t="s">
        <v>17</v>
      </c>
      <c r="D265" s="29" t="s">
        <v>18</v>
      </c>
      <c r="E265" s="29" t="s">
        <v>13</v>
      </c>
      <c r="F265" s="31">
        <v>6.54</v>
      </c>
      <c r="G265" s="32" t="s">
        <v>205</v>
      </c>
      <c r="H265" s="32" t="s">
        <v>15</v>
      </c>
      <c r="I265" s="32">
        <v>85</v>
      </c>
      <c r="J265" s="33">
        <f t="shared" si="4"/>
        <v>555.9</v>
      </c>
    </row>
    <row r="266" ht="45" spans="1:10">
      <c r="A266" s="29">
        <v>265</v>
      </c>
      <c r="B266" s="29" t="s">
        <v>10</v>
      </c>
      <c r="C266" s="30" t="s">
        <v>19</v>
      </c>
      <c r="D266" s="29" t="s">
        <v>16</v>
      </c>
      <c r="E266" s="29" t="s">
        <v>13</v>
      </c>
      <c r="F266" s="31">
        <v>6.14</v>
      </c>
      <c r="G266" s="32" t="s">
        <v>205</v>
      </c>
      <c r="H266" s="32" t="s">
        <v>15</v>
      </c>
      <c r="I266" s="32">
        <v>1955</v>
      </c>
      <c r="J266" s="33">
        <f t="shared" si="4"/>
        <v>12003.7</v>
      </c>
    </row>
    <row r="267" ht="45" spans="1:10">
      <c r="A267" s="29">
        <v>266</v>
      </c>
      <c r="B267" s="29" t="s">
        <v>10</v>
      </c>
      <c r="C267" s="30" t="s">
        <v>20</v>
      </c>
      <c r="D267" s="29" t="s">
        <v>21</v>
      </c>
      <c r="E267" s="29" t="s">
        <v>13</v>
      </c>
      <c r="F267" s="31">
        <v>6.44</v>
      </c>
      <c r="G267" s="32" t="s">
        <v>205</v>
      </c>
      <c r="H267" s="32" t="s">
        <v>15</v>
      </c>
      <c r="I267" s="32">
        <v>100</v>
      </c>
      <c r="J267" s="33">
        <f t="shared" si="4"/>
        <v>644</v>
      </c>
    </row>
    <row r="268" ht="45" spans="1:10">
      <c r="A268" s="29">
        <v>267</v>
      </c>
      <c r="B268" s="29" t="s">
        <v>10</v>
      </c>
      <c r="C268" s="30" t="s">
        <v>24</v>
      </c>
      <c r="D268" s="29" t="s">
        <v>23</v>
      </c>
      <c r="E268" s="29" t="s">
        <v>13</v>
      </c>
      <c r="F268" s="31">
        <v>7.46</v>
      </c>
      <c r="G268" s="32" t="s">
        <v>205</v>
      </c>
      <c r="H268" s="32" t="s">
        <v>15</v>
      </c>
      <c r="I268" s="32">
        <v>500</v>
      </c>
      <c r="J268" s="33">
        <f t="shared" si="4"/>
        <v>3730</v>
      </c>
    </row>
    <row r="269" ht="45" spans="1:10">
      <c r="A269" s="29">
        <v>268</v>
      </c>
      <c r="B269" s="29" t="s">
        <v>10</v>
      </c>
      <c r="C269" s="30" t="s">
        <v>25</v>
      </c>
      <c r="D269" s="29" t="s">
        <v>26</v>
      </c>
      <c r="E269" s="29" t="s">
        <v>13</v>
      </c>
      <c r="F269" s="31">
        <v>53.26</v>
      </c>
      <c r="G269" s="32" t="s">
        <v>205</v>
      </c>
      <c r="H269" s="32" t="s">
        <v>15</v>
      </c>
      <c r="I269" s="32">
        <v>250</v>
      </c>
      <c r="J269" s="33">
        <f t="shared" si="4"/>
        <v>13315</v>
      </c>
    </row>
    <row r="270" ht="45" spans="1:10">
      <c r="A270" s="29">
        <v>269</v>
      </c>
      <c r="B270" s="29" t="s">
        <v>10</v>
      </c>
      <c r="C270" s="30" t="s">
        <v>29</v>
      </c>
      <c r="D270" s="29" t="s">
        <v>30</v>
      </c>
      <c r="E270" s="29" t="s">
        <v>13</v>
      </c>
      <c r="F270" s="31">
        <v>7.54</v>
      </c>
      <c r="G270" s="32" t="s">
        <v>205</v>
      </c>
      <c r="H270" s="32" t="s">
        <v>15</v>
      </c>
      <c r="I270" s="32">
        <v>115</v>
      </c>
      <c r="J270" s="33">
        <f t="shared" si="4"/>
        <v>867.1</v>
      </c>
    </row>
    <row r="271" ht="45" spans="1:10">
      <c r="A271" s="29">
        <v>270</v>
      </c>
      <c r="B271" s="29" t="s">
        <v>10</v>
      </c>
      <c r="C271" s="30" t="s">
        <v>33</v>
      </c>
      <c r="D271" s="29" t="s">
        <v>32</v>
      </c>
      <c r="E271" s="29" t="s">
        <v>13</v>
      </c>
      <c r="F271" s="31">
        <v>128.19</v>
      </c>
      <c r="G271" s="32" t="s">
        <v>205</v>
      </c>
      <c r="H271" s="32" t="s">
        <v>15</v>
      </c>
      <c r="I271" s="32">
        <v>40</v>
      </c>
      <c r="J271" s="33">
        <f t="shared" si="4"/>
        <v>5127.6</v>
      </c>
    </row>
    <row r="272" ht="45" spans="1:10">
      <c r="A272" s="29">
        <v>271</v>
      </c>
      <c r="B272" s="29" t="s">
        <v>10</v>
      </c>
      <c r="C272" s="30" t="s">
        <v>34</v>
      </c>
      <c r="D272" s="29" t="s">
        <v>32</v>
      </c>
      <c r="E272" s="29" t="s">
        <v>13</v>
      </c>
      <c r="F272" s="31">
        <v>19.51</v>
      </c>
      <c r="G272" s="32" t="s">
        <v>205</v>
      </c>
      <c r="H272" s="32" t="s">
        <v>15</v>
      </c>
      <c r="I272" s="32">
        <v>10</v>
      </c>
      <c r="J272" s="33">
        <f t="shared" si="4"/>
        <v>195.1</v>
      </c>
    </row>
    <row r="273" ht="45" spans="1:10">
      <c r="A273" s="29">
        <v>272</v>
      </c>
      <c r="B273" s="29" t="s">
        <v>10</v>
      </c>
      <c r="C273" s="30" t="s">
        <v>35</v>
      </c>
      <c r="D273" s="29" t="s">
        <v>32</v>
      </c>
      <c r="E273" s="29" t="s">
        <v>13</v>
      </c>
      <c r="F273" s="31">
        <v>102.98</v>
      </c>
      <c r="G273" s="32" t="s">
        <v>205</v>
      </c>
      <c r="H273" s="32" t="s">
        <v>15</v>
      </c>
      <c r="I273" s="32">
        <v>75</v>
      </c>
      <c r="J273" s="33">
        <f t="shared" si="4"/>
        <v>7723.5</v>
      </c>
    </row>
    <row r="274" ht="45" spans="1:10">
      <c r="A274" s="29">
        <v>273</v>
      </c>
      <c r="B274" s="29" t="s">
        <v>10</v>
      </c>
      <c r="C274" s="30" t="s">
        <v>36</v>
      </c>
      <c r="D274" s="29" t="s">
        <v>32</v>
      </c>
      <c r="E274" s="29" t="s">
        <v>13</v>
      </c>
      <c r="F274" s="31">
        <v>64.13</v>
      </c>
      <c r="G274" s="32" t="s">
        <v>205</v>
      </c>
      <c r="H274" s="32" t="s">
        <v>15</v>
      </c>
      <c r="I274" s="32">
        <v>20</v>
      </c>
      <c r="J274" s="33">
        <f t="shared" si="4"/>
        <v>1282.6</v>
      </c>
    </row>
    <row r="275" ht="45" spans="1:10">
      <c r="A275" s="29">
        <v>274</v>
      </c>
      <c r="B275" s="29" t="s">
        <v>10</v>
      </c>
      <c r="C275" s="30" t="s">
        <v>37</v>
      </c>
      <c r="D275" s="29" t="s">
        <v>32</v>
      </c>
      <c r="E275" s="29" t="s">
        <v>13</v>
      </c>
      <c r="F275" s="31">
        <v>33.48</v>
      </c>
      <c r="G275" s="32" t="s">
        <v>205</v>
      </c>
      <c r="H275" s="32" t="s">
        <v>15</v>
      </c>
      <c r="I275" s="32">
        <v>30</v>
      </c>
      <c r="J275" s="33">
        <f t="shared" si="4"/>
        <v>1004.4</v>
      </c>
    </row>
    <row r="276" ht="45" spans="1:10">
      <c r="A276" s="29">
        <v>275</v>
      </c>
      <c r="B276" s="29" t="s">
        <v>10</v>
      </c>
      <c r="C276" s="30" t="s">
        <v>38</v>
      </c>
      <c r="D276" s="29" t="s">
        <v>32</v>
      </c>
      <c r="E276" s="29" t="s">
        <v>13</v>
      </c>
      <c r="F276" s="31">
        <v>17.62</v>
      </c>
      <c r="G276" s="32" t="s">
        <v>205</v>
      </c>
      <c r="H276" s="32" t="s">
        <v>15</v>
      </c>
      <c r="I276" s="32">
        <v>30</v>
      </c>
      <c r="J276" s="33">
        <f t="shared" si="4"/>
        <v>528.6</v>
      </c>
    </row>
    <row r="277" ht="45" spans="1:10">
      <c r="A277" s="29">
        <v>276</v>
      </c>
      <c r="B277" s="29" t="s">
        <v>10</v>
      </c>
      <c r="C277" s="30" t="s">
        <v>39</v>
      </c>
      <c r="D277" s="29" t="s">
        <v>32</v>
      </c>
      <c r="E277" s="29" t="s">
        <v>13</v>
      </c>
      <c r="F277" s="31">
        <v>48.07</v>
      </c>
      <c r="G277" s="32" t="s">
        <v>205</v>
      </c>
      <c r="H277" s="32" t="s">
        <v>15</v>
      </c>
      <c r="I277" s="32">
        <v>35</v>
      </c>
      <c r="J277" s="33">
        <f t="shared" si="4"/>
        <v>1682.45</v>
      </c>
    </row>
    <row r="278" ht="45" spans="1:10">
      <c r="A278" s="29">
        <v>277</v>
      </c>
      <c r="B278" s="29" t="s">
        <v>10</v>
      </c>
      <c r="C278" s="30" t="s">
        <v>40</v>
      </c>
      <c r="D278" s="29" t="s">
        <v>32</v>
      </c>
      <c r="E278" s="29" t="s">
        <v>13</v>
      </c>
      <c r="F278" s="31">
        <v>13.65</v>
      </c>
      <c r="G278" s="32" t="s">
        <v>205</v>
      </c>
      <c r="H278" s="32" t="s">
        <v>15</v>
      </c>
      <c r="I278" s="32">
        <v>35</v>
      </c>
      <c r="J278" s="33">
        <f t="shared" si="4"/>
        <v>477.75</v>
      </c>
    </row>
    <row r="279" ht="45" spans="1:10">
      <c r="A279" s="29">
        <v>278</v>
      </c>
      <c r="B279" s="29" t="s">
        <v>10</v>
      </c>
      <c r="C279" s="30" t="s">
        <v>41</v>
      </c>
      <c r="D279" s="29" t="s">
        <v>32</v>
      </c>
      <c r="E279" s="29" t="s">
        <v>13</v>
      </c>
      <c r="F279" s="31">
        <v>8.25</v>
      </c>
      <c r="G279" s="32" t="s">
        <v>205</v>
      </c>
      <c r="H279" s="32" t="s">
        <v>15</v>
      </c>
      <c r="I279" s="32">
        <v>45</v>
      </c>
      <c r="J279" s="33">
        <f t="shared" si="4"/>
        <v>371.25</v>
      </c>
    </row>
    <row r="280" ht="45" spans="1:10">
      <c r="A280" s="29">
        <v>279</v>
      </c>
      <c r="B280" s="29" t="s">
        <v>10</v>
      </c>
      <c r="C280" s="30" t="s">
        <v>42</v>
      </c>
      <c r="D280" s="29" t="s">
        <v>32</v>
      </c>
      <c r="E280" s="29" t="s">
        <v>13</v>
      </c>
      <c r="F280" s="31">
        <v>11.38</v>
      </c>
      <c r="G280" s="32" t="s">
        <v>205</v>
      </c>
      <c r="H280" s="32" t="s">
        <v>15</v>
      </c>
      <c r="I280" s="32">
        <v>30</v>
      </c>
      <c r="J280" s="33">
        <f t="shared" si="4"/>
        <v>341.4</v>
      </c>
    </row>
    <row r="281" ht="45" spans="1:10">
      <c r="A281" s="29">
        <v>280</v>
      </c>
      <c r="B281" s="29" t="s">
        <v>10</v>
      </c>
      <c r="C281" s="30" t="s">
        <v>43</v>
      </c>
      <c r="D281" s="29" t="s">
        <v>32</v>
      </c>
      <c r="E281" s="29" t="s">
        <v>13</v>
      </c>
      <c r="F281" s="31">
        <v>7.45</v>
      </c>
      <c r="G281" s="32" t="s">
        <v>205</v>
      </c>
      <c r="H281" s="32" t="s">
        <v>15</v>
      </c>
      <c r="I281" s="32">
        <v>20</v>
      </c>
      <c r="J281" s="33">
        <f t="shared" si="4"/>
        <v>149</v>
      </c>
    </row>
    <row r="282" ht="45" spans="1:10">
      <c r="A282" s="29">
        <v>281</v>
      </c>
      <c r="B282" s="29" t="s">
        <v>10</v>
      </c>
      <c r="C282" s="30" t="s">
        <v>47</v>
      </c>
      <c r="D282" s="29" t="s">
        <v>32</v>
      </c>
      <c r="E282" s="29" t="s">
        <v>13</v>
      </c>
      <c r="F282" s="31">
        <v>177.29</v>
      </c>
      <c r="G282" s="32" t="s">
        <v>205</v>
      </c>
      <c r="H282" s="32" t="s">
        <v>15</v>
      </c>
      <c r="I282" s="32">
        <v>45</v>
      </c>
      <c r="J282" s="33">
        <f t="shared" si="4"/>
        <v>7978.05</v>
      </c>
    </row>
    <row r="283" ht="45" spans="1:10">
      <c r="A283" s="29">
        <v>282</v>
      </c>
      <c r="B283" s="29" t="s">
        <v>10</v>
      </c>
      <c r="C283" s="30" t="s">
        <v>48</v>
      </c>
      <c r="D283" s="29" t="s">
        <v>32</v>
      </c>
      <c r="E283" s="29" t="s">
        <v>13</v>
      </c>
      <c r="F283" s="31">
        <v>36.61</v>
      </c>
      <c r="G283" s="32" t="s">
        <v>205</v>
      </c>
      <c r="H283" s="32" t="s">
        <v>15</v>
      </c>
      <c r="I283" s="32">
        <v>25</v>
      </c>
      <c r="J283" s="33">
        <f t="shared" si="4"/>
        <v>915.25</v>
      </c>
    </row>
    <row r="284" ht="45" spans="1:10">
      <c r="A284" s="29">
        <v>283</v>
      </c>
      <c r="B284" s="29" t="s">
        <v>10</v>
      </c>
      <c r="C284" s="30" t="s">
        <v>49</v>
      </c>
      <c r="D284" s="29" t="s">
        <v>32</v>
      </c>
      <c r="E284" s="29" t="s">
        <v>13</v>
      </c>
      <c r="F284" s="31">
        <v>60.5</v>
      </c>
      <c r="G284" s="32" t="s">
        <v>205</v>
      </c>
      <c r="H284" s="32" t="s">
        <v>15</v>
      </c>
      <c r="I284" s="32">
        <v>25</v>
      </c>
      <c r="J284" s="33">
        <f t="shared" si="4"/>
        <v>1512.5</v>
      </c>
    </row>
    <row r="285" ht="45" spans="1:10">
      <c r="A285" s="29">
        <v>284</v>
      </c>
      <c r="B285" s="29" t="s">
        <v>10</v>
      </c>
      <c r="C285" s="30" t="s">
        <v>50</v>
      </c>
      <c r="D285" s="29" t="s">
        <v>32</v>
      </c>
      <c r="E285" s="29" t="s">
        <v>13</v>
      </c>
      <c r="F285" s="31">
        <v>73.35</v>
      </c>
      <c r="G285" s="32" t="s">
        <v>205</v>
      </c>
      <c r="H285" s="32" t="s">
        <v>15</v>
      </c>
      <c r="I285" s="32">
        <v>10</v>
      </c>
      <c r="J285" s="33">
        <f t="shared" si="4"/>
        <v>733.5</v>
      </c>
    </row>
    <row r="286" ht="45" spans="1:10">
      <c r="A286" s="29">
        <v>285</v>
      </c>
      <c r="B286" s="29" t="s">
        <v>10</v>
      </c>
      <c r="C286" s="30" t="s">
        <v>51</v>
      </c>
      <c r="D286" s="29" t="s">
        <v>32</v>
      </c>
      <c r="E286" s="29" t="s">
        <v>13</v>
      </c>
      <c r="F286" s="31">
        <v>29.98</v>
      </c>
      <c r="G286" s="32" t="s">
        <v>205</v>
      </c>
      <c r="H286" s="32" t="s">
        <v>15</v>
      </c>
      <c r="I286" s="32">
        <v>20</v>
      </c>
      <c r="J286" s="33">
        <f t="shared" si="4"/>
        <v>599.6</v>
      </c>
    </row>
    <row r="287" ht="45" spans="1:10">
      <c r="A287" s="29">
        <v>286</v>
      </c>
      <c r="B287" s="29" t="s">
        <v>10</v>
      </c>
      <c r="C287" s="30" t="s">
        <v>52</v>
      </c>
      <c r="D287" s="29" t="s">
        <v>32</v>
      </c>
      <c r="E287" s="29" t="s">
        <v>13</v>
      </c>
      <c r="F287" s="31">
        <v>94.4</v>
      </c>
      <c r="G287" s="32" t="s">
        <v>205</v>
      </c>
      <c r="H287" s="32" t="s">
        <v>15</v>
      </c>
      <c r="I287" s="32">
        <v>35</v>
      </c>
      <c r="J287" s="33">
        <f t="shared" si="4"/>
        <v>3304</v>
      </c>
    </row>
    <row r="288" ht="45" spans="1:10">
      <c r="A288" s="29">
        <v>287</v>
      </c>
      <c r="B288" s="29" t="s">
        <v>10</v>
      </c>
      <c r="C288" s="30" t="s">
        <v>53</v>
      </c>
      <c r="D288" s="29" t="s">
        <v>54</v>
      </c>
      <c r="E288" s="29" t="s">
        <v>13</v>
      </c>
      <c r="F288" s="31">
        <v>99.08</v>
      </c>
      <c r="G288" s="32" t="s">
        <v>205</v>
      </c>
      <c r="H288" s="32" t="s">
        <v>15</v>
      </c>
      <c r="I288" s="32">
        <v>45</v>
      </c>
      <c r="J288" s="33">
        <f t="shared" si="4"/>
        <v>4458.6</v>
      </c>
    </row>
    <row r="289" ht="45" spans="1:10">
      <c r="A289" s="29">
        <v>288</v>
      </c>
      <c r="B289" s="29" t="s">
        <v>10</v>
      </c>
      <c r="C289" s="30" t="s">
        <v>55</v>
      </c>
      <c r="D289" s="29" t="s">
        <v>54</v>
      </c>
      <c r="E289" s="29" t="s">
        <v>13</v>
      </c>
      <c r="F289" s="31">
        <v>57.48</v>
      </c>
      <c r="G289" s="32" t="s">
        <v>205</v>
      </c>
      <c r="H289" s="32" t="s">
        <v>15</v>
      </c>
      <c r="I289" s="32">
        <v>20</v>
      </c>
      <c r="J289" s="33">
        <f t="shared" si="4"/>
        <v>1149.6</v>
      </c>
    </row>
    <row r="290" ht="45" spans="1:10">
      <c r="A290" s="29">
        <v>289</v>
      </c>
      <c r="B290" s="29" t="s">
        <v>10</v>
      </c>
      <c r="C290" s="30" t="s">
        <v>56</v>
      </c>
      <c r="D290" s="29" t="s">
        <v>32</v>
      </c>
      <c r="E290" s="29" t="s">
        <v>13</v>
      </c>
      <c r="F290" s="31">
        <v>4.9</v>
      </c>
      <c r="G290" s="32" t="s">
        <v>205</v>
      </c>
      <c r="H290" s="32" t="s">
        <v>15</v>
      </c>
      <c r="I290" s="32">
        <v>40</v>
      </c>
      <c r="J290" s="33">
        <f t="shared" si="4"/>
        <v>196</v>
      </c>
    </row>
    <row r="291" ht="45" spans="1:10">
      <c r="A291" s="29">
        <v>290</v>
      </c>
      <c r="B291" s="29" t="s">
        <v>10</v>
      </c>
      <c r="C291" s="30" t="s">
        <v>56</v>
      </c>
      <c r="D291" s="29" t="s">
        <v>32</v>
      </c>
      <c r="E291" s="29" t="s">
        <v>13</v>
      </c>
      <c r="F291" s="31">
        <v>5.5</v>
      </c>
      <c r="G291" s="32" t="s">
        <v>205</v>
      </c>
      <c r="H291" s="32" t="s">
        <v>15</v>
      </c>
      <c r="I291" s="32">
        <v>5</v>
      </c>
      <c r="J291" s="33">
        <f t="shared" si="4"/>
        <v>27.5</v>
      </c>
    </row>
    <row r="292" ht="45" spans="1:10">
      <c r="A292" s="29">
        <v>291</v>
      </c>
      <c r="B292" s="29" t="s">
        <v>10</v>
      </c>
      <c r="C292" s="30" t="s">
        <v>58</v>
      </c>
      <c r="D292" s="29" t="s">
        <v>23</v>
      </c>
      <c r="E292" s="29" t="s">
        <v>13</v>
      </c>
      <c r="F292" s="31">
        <v>14.05</v>
      </c>
      <c r="G292" s="32" t="s">
        <v>205</v>
      </c>
      <c r="H292" s="32" t="s">
        <v>15</v>
      </c>
      <c r="I292" s="32">
        <v>240</v>
      </c>
      <c r="J292" s="33">
        <f t="shared" si="4"/>
        <v>3372</v>
      </c>
    </row>
    <row r="293" ht="45" spans="1:10">
      <c r="A293" s="29">
        <v>292</v>
      </c>
      <c r="B293" s="29" t="s">
        <v>10</v>
      </c>
      <c r="C293" s="30" t="s">
        <v>58</v>
      </c>
      <c r="D293" s="29" t="s">
        <v>23</v>
      </c>
      <c r="E293" s="29" t="s">
        <v>13</v>
      </c>
      <c r="F293" s="31">
        <v>3.99</v>
      </c>
      <c r="G293" s="32" t="s">
        <v>205</v>
      </c>
      <c r="H293" s="32" t="s">
        <v>15</v>
      </c>
      <c r="I293" s="32">
        <v>70</v>
      </c>
      <c r="J293" s="33">
        <f t="shared" si="4"/>
        <v>279.3</v>
      </c>
    </row>
    <row r="294" ht="45" spans="1:10">
      <c r="A294" s="29">
        <v>293</v>
      </c>
      <c r="B294" s="29" t="s">
        <v>10</v>
      </c>
      <c r="C294" s="30" t="s">
        <v>59</v>
      </c>
      <c r="D294" s="29" t="s">
        <v>23</v>
      </c>
      <c r="E294" s="29" t="s">
        <v>13</v>
      </c>
      <c r="F294" s="31">
        <v>20.48</v>
      </c>
      <c r="G294" s="32" t="s">
        <v>205</v>
      </c>
      <c r="H294" s="32" t="s">
        <v>15</v>
      </c>
      <c r="I294" s="32">
        <v>20</v>
      </c>
      <c r="J294" s="33">
        <f t="shared" si="4"/>
        <v>409.6</v>
      </c>
    </row>
    <row r="295" ht="45" spans="1:10">
      <c r="A295" s="29">
        <v>294</v>
      </c>
      <c r="B295" s="29" t="s">
        <v>10</v>
      </c>
      <c r="C295" s="30" t="s">
        <v>60</v>
      </c>
      <c r="D295" s="29" t="s">
        <v>61</v>
      </c>
      <c r="E295" s="29" t="s">
        <v>13</v>
      </c>
      <c r="F295" s="31">
        <v>9.38</v>
      </c>
      <c r="G295" s="32" t="s">
        <v>205</v>
      </c>
      <c r="H295" s="32" t="s">
        <v>15</v>
      </c>
      <c r="I295" s="32">
        <v>185</v>
      </c>
      <c r="J295" s="33">
        <f t="shared" si="4"/>
        <v>1735.3</v>
      </c>
    </row>
    <row r="296" ht="45" spans="1:10">
      <c r="A296" s="29">
        <v>295</v>
      </c>
      <c r="B296" s="29" t="s">
        <v>10</v>
      </c>
      <c r="C296" s="30" t="s">
        <v>68</v>
      </c>
      <c r="D296" s="29" t="s">
        <v>67</v>
      </c>
      <c r="E296" s="29" t="s">
        <v>13</v>
      </c>
      <c r="F296" s="31">
        <v>15.45</v>
      </c>
      <c r="G296" s="32" t="s">
        <v>205</v>
      </c>
      <c r="H296" s="32" t="s">
        <v>15</v>
      </c>
      <c r="I296" s="32">
        <v>120</v>
      </c>
      <c r="J296" s="33">
        <f t="shared" si="4"/>
        <v>1854</v>
      </c>
    </row>
    <row r="297" ht="45" spans="1:10">
      <c r="A297" s="29">
        <v>296</v>
      </c>
      <c r="B297" s="29" t="s">
        <v>10</v>
      </c>
      <c r="C297" s="30" t="s">
        <v>71</v>
      </c>
      <c r="D297" s="29" t="s">
        <v>72</v>
      </c>
      <c r="E297" s="29" t="s">
        <v>13</v>
      </c>
      <c r="F297" s="31">
        <v>1.8</v>
      </c>
      <c r="G297" s="32" t="s">
        <v>205</v>
      </c>
      <c r="H297" s="32" t="s">
        <v>15</v>
      </c>
      <c r="I297" s="32">
        <v>220</v>
      </c>
      <c r="J297" s="33">
        <f t="shared" si="4"/>
        <v>396</v>
      </c>
    </row>
    <row r="298" ht="45" spans="1:10">
      <c r="A298" s="29">
        <v>297</v>
      </c>
      <c r="B298" s="29" t="s">
        <v>10</v>
      </c>
      <c r="C298" s="30" t="s">
        <v>73</v>
      </c>
      <c r="D298" s="29" t="s">
        <v>74</v>
      </c>
      <c r="E298" s="29" t="s">
        <v>13</v>
      </c>
      <c r="F298" s="31">
        <v>54.05</v>
      </c>
      <c r="G298" s="32" t="s">
        <v>205</v>
      </c>
      <c r="H298" s="32" t="s">
        <v>15</v>
      </c>
      <c r="I298" s="32">
        <v>125</v>
      </c>
      <c r="J298" s="33">
        <f t="shared" si="4"/>
        <v>6756.25</v>
      </c>
    </row>
    <row r="299" ht="45" spans="1:10">
      <c r="A299" s="29">
        <v>298</v>
      </c>
      <c r="B299" s="29" t="s">
        <v>10</v>
      </c>
      <c r="C299" s="30" t="s">
        <v>75</v>
      </c>
      <c r="D299" s="29" t="s">
        <v>18</v>
      </c>
      <c r="E299" s="29" t="s">
        <v>13</v>
      </c>
      <c r="F299" s="31">
        <v>1.71</v>
      </c>
      <c r="G299" s="32" t="s">
        <v>205</v>
      </c>
      <c r="H299" s="32" t="s">
        <v>15</v>
      </c>
      <c r="I299" s="32">
        <v>55</v>
      </c>
      <c r="J299" s="33">
        <f t="shared" si="4"/>
        <v>94.05</v>
      </c>
    </row>
    <row r="300" ht="45" spans="1:10">
      <c r="A300" s="29">
        <v>299</v>
      </c>
      <c r="B300" s="29" t="s">
        <v>10</v>
      </c>
      <c r="C300" s="30" t="s">
        <v>76</v>
      </c>
      <c r="D300" s="29" t="s">
        <v>18</v>
      </c>
      <c r="E300" s="29" t="s">
        <v>13</v>
      </c>
      <c r="F300" s="31">
        <v>1.65</v>
      </c>
      <c r="G300" s="32" t="s">
        <v>205</v>
      </c>
      <c r="H300" s="32" t="s">
        <v>15</v>
      </c>
      <c r="I300" s="32">
        <v>500</v>
      </c>
      <c r="J300" s="33">
        <f t="shared" si="4"/>
        <v>825</v>
      </c>
    </row>
    <row r="301" ht="45" spans="1:10">
      <c r="A301" s="29">
        <v>300</v>
      </c>
      <c r="B301" s="29" t="s">
        <v>10</v>
      </c>
      <c r="C301" s="30" t="s">
        <v>76</v>
      </c>
      <c r="D301" s="29" t="s">
        <v>18</v>
      </c>
      <c r="E301" s="29" t="s">
        <v>13</v>
      </c>
      <c r="F301" s="31">
        <v>1.92</v>
      </c>
      <c r="G301" s="32" t="s">
        <v>205</v>
      </c>
      <c r="H301" s="32" t="s">
        <v>15</v>
      </c>
      <c r="I301" s="32">
        <v>1230</v>
      </c>
      <c r="J301" s="33">
        <f t="shared" si="4"/>
        <v>2361.6</v>
      </c>
    </row>
    <row r="302" ht="45" spans="1:10">
      <c r="A302" s="29">
        <v>301</v>
      </c>
      <c r="B302" s="29" t="s">
        <v>10</v>
      </c>
      <c r="C302" s="30" t="s">
        <v>85</v>
      </c>
      <c r="D302" s="29" t="s">
        <v>32</v>
      </c>
      <c r="E302" s="29" t="s">
        <v>13</v>
      </c>
      <c r="F302" s="31">
        <v>2.8</v>
      </c>
      <c r="G302" s="32" t="s">
        <v>205</v>
      </c>
      <c r="H302" s="32" t="s">
        <v>15</v>
      </c>
      <c r="I302" s="32">
        <v>65</v>
      </c>
      <c r="J302" s="33">
        <f t="shared" si="4"/>
        <v>182</v>
      </c>
    </row>
    <row r="303" ht="45" spans="1:10">
      <c r="A303" s="29">
        <v>302</v>
      </c>
      <c r="B303" s="29" t="s">
        <v>10</v>
      </c>
      <c r="C303" s="30" t="s">
        <v>88</v>
      </c>
      <c r="D303" s="29" t="s">
        <v>32</v>
      </c>
      <c r="E303" s="29" t="s">
        <v>13</v>
      </c>
      <c r="F303" s="31">
        <v>0.7</v>
      </c>
      <c r="G303" s="32" t="s">
        <v>205</v>
      </c>
      <c r="H303" s="32" t="s">
        <v>15</v>
      </c>
      <c r="I303" s="32">
        <v>1130</v>
      </c>
      <c r="J303" s="33">
        <f t="shared" si="4"/>
        <v>791</v>
      </c>
    </row>
    <row r="304" ht="45" spans="1:10">
      <c r="A304" s="29">
        <v>303</v>
      </c>
      <c r="B304" s="29" t="s">
        <v>10</v>
      </c>
      <c r="C304" s="30" t="s">
        <v>89</v>
      </c>
      <c r="D304" s="29" t="s">
        <v>90</v>
      </c>
      <c r="E304" s="29" t="s">
        <v>13</v>
      </c>
      <c r="F304" s="31">
        <v>1.67</v>
      </c>
      <c r="G304" s="32" t="s">
        <v>205</v>
      </c>
      <c r="H304" s="32" t="s">
        <v>15</v>
      </c>
      <c r="I304" s="32">
        <v>350</v>
      </c>
      <c r="J304" s="33">
        <f t="shared" si="4"/>
        <v>584.5</v>
      </c>
    </row>
    <row r="305" ht="45" spans="1:10">
      <c r="A305" s="29">
        <v>304</v>
      </c>
      <c r="B305" s="29" t="s">
        <v>10</v>
      </c>
      <c r="C305" s="30" t="s">
        <v>91</v>
      </c>
      <c r="D305" s="29" t="s">
        <v>90</v>
      </c>
      <c r="E305" s="29" t="s">
        <v>13</v>
      </c>
      <c r="F305" s="31">
        <v>1.89</v>
      </c>
      <c r="G305" s="32" t="s">
        <v>205</v>
      </c>
      <c r="H305" s="32" t="s">
        <v>15</v>
      </c>
      <c r="I305" s="32">
        <v>415</v>
      </c>
      <c r="J305" s="33">
        <f t="shared" si="4"/>
        <v>784.35</v>
      </c>
    </row>
    <row r="306" ht="45" spans="1:10">
      <c r="A306" s="29">
        <v>305</v>
      </c>
      <c r="B306" s="29" t="s">
        <v>10</v>
      </c>
      <c r="C306" s="30" t="s">
        <v>92</v>
      </c>
      <c r="D306" s="29" t="s">
        <v>90</v>
      </c>
      <c r="E306" s="29" t="s">
        <v>13</v>
      </c>
      <c r="F306" s="31">
        <v>2.31</v>
      </c>
      <c r="G306" s="32" t="s">
        <v>205</v>
      </c>
      <c r="H306" s="32" t="s">
        <v>15</v>
      </c>
      <c r="I306" s="32">
        <v>175</v>
      </c>
      <c r="J306" s="33">
        <f t="shared" si="4"/>
        <v>404.25</v>
      </c>
    </row>
    <row r="307" ht="45" spans="1:10">
      <c r="A307" s="29">
        <v>306</v>
      </c>
      <c r="B307" s="29" t="s">
        <v>10</v>
      </c>
      <c r="C307" s="30" t="s">
        <v>93</v>
      </c>
      <c r="D307" s="29" t="s">
        <v>94</v>
      </c>
      <c r="E307" s="29" t="s">
        <v>13</v>
      </c>
      <c r="F307" s="31">
        <v>2.32</v>
      </c>
      <c r="G307" s="32" t="s">
        <v>205</v>
      </c>
      <c r="H307" s="32" t="s">
        <v>15</v>
      </c>
      <c r="I307" s="32">
        <v>610</v>
      </c>
      <c r="J307" s="33">
        <f t="shared" si="4"/>
        <v>1415.2</v>
      </c>
    </row>
    <row r="308" ht="45" spans="1:10">
      <c r="A308" s="29">
        <v>307</v>
      </c>
      <c r="B308" s="29" t="s">
        <v>10</v>
      </c>
      <c r="C308" s="30" t="s">
        <v>95</v>
      </c>
      <c r="D308" s="29" t="s">
        <v>65</v>
      </c>
      <c r="E308" s="29" t="s">
        <v>13</v>
      </c>
      <c r="F308" s="31">
        <v>16.05</v>
      </c>
      <c r="G308" s="32" t="s">
        <v>205</v>
      </c>
      <c r="H308" s="32" t="s">
        <v>15</v>
      </c>
      <c r="I308" s="32">
        <v>40</v>
      </c>
      <c r="J308" s="33">
        <f t="shared" si="4"/>
        <v>642</v>
      </c>
    </row>
    <row r="309" ht="45" spans="1:10">
      <c r="A309" s="29">
        <v>308</v>
      </c>
      <c r="B309" s="29" t="s">
        <v>10</v>
      </c>
      <c r="C309" s="30" t="s">
        <v>96</v>
      </c>
      <c r="D309" s="29" t="s">
        <v>97</v>
      </c>
      <c r="E309" s="29" t="s">
        <v>13</v>
      </c>
      <c r="F309" s="31">
        <v>10.17</v>
      </c>
      <c r="G309" s="32" t="s">
        <v>205</v>
      </c>
      <c r="H309" s="32" t="s">
        <v>15</v>
      </c>
      <c r="I309" s="32">
        <v>5</v>
      </c>
      <c r="J309" s="33">
        <f t="shared" si="4"/>
        <v>50.85</v>
      </c>
    </row>
    <row r="310" ht="45" spans="1:10">
      <c r="A310" s="29">
        <v>309</v>
      </c>
      <c r="B310" s="29" t="s">
        <v>10</v>
      </c>
      <c r="C310" s="30" t="s">
        <v>98</v>
      </c>
      <c r="D310" s="29" t="s">
        <v>65</v>
      </c>
      <c r="E310" s="29" t="s">
        <v>13</v>
      </c>
      <c r="F310" s="31">
        <v>13.9</v>
      </c>
      <c r="G310" s="32" t="s">
        <v>205</v>
      </c>
      <c r="H310" s="32" t="s">
        <v>15</v>
      </c>
      <c r="I310" s="32">
        <v>10</v>
      </c>
      <c r="J310" s="33">
        <f t="shared" si="4"/>
        <v>139</v>
      </c>
    </row>
    <row r="311" ht="45" spans="1:10">
      <c r="A311" s="29">
        <v>310</v>
      </c>
      <c r="B311" s="29" t="s">
        <v>10</v>
      </c>
      <c r="C311" s="30" t="s">
        <v>99</v>
      </c>
      <c r="D311" s="29" t="s">
        <v>32</v>
      </c>
      <c r="E311" s="29" t="s">
        <v>13</v>
      </c>
      <c r="F311" s="31">
        <v>1.25</v>
      </c>
      <c r="G311" s="32" t="s">
        <v>205</v>
      </c>
      <c r="H311" s="32" t="s">
        <v>15</v>
      </c>
      <c r="I311" s="32">
        <v>305</v>
      </c>
      <c r="J311" s="33">
        <f t="shared" si="4"/>
        <v>381.25</v>
      </c>
    </row>
    <row r="312" ht="45" spans="1:10">
      <c r="A312" s="29">
        <v>311</v>
      </c>
      <c r="B312" s="29" t="s">
        <v>10</v>
      </c>
      <c r="C312" s="30" t="s">
        <v>100</v>
      </c>
      <c r="D312" s="29" t="s">
        <v>32</v>
      </c>
      <c r="E312" s="29" t="s">
        <v>13</v>
      </c>
      <c r="F312" s="31">
        <v>2.4</v>
      </c>
      <c r="G312" s="32" t="s">
        <v>205</v>
      </c>
      <c r="H312" s="32" t="s">
        <v>15</v>
      </c>
      <c r="I312" s="32">
        <v>370</v>
      </c>
      <c r="J312" s="33">
        <f t="shared" si="4"/>
        <v>888</v>
      </c>
    </row>
    <row r="313" ht="45" spans="1:10">
      <c r="A313" s="29">
        <v>312</v>
      </c>
      <c r="B313" s="29" t="s">
        <v>10</v>
      </c>
      <c r="C313" s="30" t="s">
        <v>103</v>
      </c>
      <c r="D313" s="29" t="s">
        <v>32</v>
      </c>
      <c r="E313" s="29" t="s">
        <v>13</v>
      </c>
      <c r="F313" s="31">
        <v>5.5</v>
      </c>
      <c r="G313" s="32" t="s">
        <v>205</v>
      </c>
      <c r="H313" s="32" t="s">
        <v>15</v>
      </c>
      <c r="I313" s="32">
        <v>20</v>
      </c>
      <c r="J313" s="33">
        <f t="shared" si="4"/>
        <v>110</v>
      </c>
    </row>
    <row r="314" ht="45" spans="1:10">
      <c r="A314" s="29">
        <v>313</v>
      </c>
      <c r="B314" s="29" t="s">
        <v>10</v>
      </c>
      <c r="C314" s="30" t="s">
        <v>108</v>
      </c>
      <c r="D314" s="29" t="s">
        <v>18</v>
      </c>
      <c r="E314" s="29" t="s">
        <v>13</v>
      </c>
      <c r="F314" s="31">
        <v>2.04</v>
      </c>
      <c r="G314" s="32" t="s">
        <v>205</v>
      </c>
      <c r="H314" s="32" t="s">
        <v>15</v>
      </c>
      <c r="I314" s="32">
        <v>10</v>
      </c>
      <c r="J314" s="33">
        <f t="shared" si="4"/>
        <v>20.4</v>
      </c>
    </row>
    <row r="315" ht="45" spans="1:10">
      <c r="A315" s="29">
        <v>314</v>
      </c>
      <c r="B315" s="29" t="s">
        <v>10</v>
      </c>
      <c r="C315" s="30" t="s">
        <v>121</v>
      </c>
      <c r="D315" s="29" t="s">
        <v>122</v>
      </c>
      <c r="E315" s="29" t="s">
        <v>13</v>
      </c>
      <c r="F315" s="31">
        <v>2.85</v>
      </c>
      <c r="G315" s="32" t="s">
        <v>205</v>
      </c>
      <c r="H315" s="32" t="s">
        <v>15</v>
      </c>
      <c r="I315" s="32">
        <v>105</v>
      </c>
      <c r="J315" s="33">
        <f t="shared" si="4"/>
        <v>299.25</v>
      </c>
    </row>
    <row r="316" ht="45" spans="1:10">
      <c r="A316" s="29">
        <v>315</v>
      </c>
      <c r="B316" s="29" t="s">
        <v>10</v>
      </c>
      <c r="C316" s="30" t="s">
        <v>123</v>
      </c>
      <c r="D316" s="29" t="s">
        <v>122</v>
      </c>
      <c r="E316" s="29" t="s">
        <v>13</v>
      </c>
      <c r="F316" s="31">
        <v>3.25</v>
      </c>
      <c r="G316" s="32" t="s">
        <v>205</v>
      </c>
      <c r="H316" s="32" t="s">
        <v>15</v>
      </c>
      <c r="I316" s="32">
        <v>125</v>
      </c>
      <c r="J316" s="33">
        <f t="shared" si="4"/>
        <v>406.25</v>
      </c>
    </row>
    <row r="317" ht="45" spans="1:10">
      <c r="A317" s="29">
        <v>316</v>
      </c>
      <c r="B317" s="29" t="s">
        <v>10</v>
      </c>
      <c r="C317" s="30" t="s">
        <v>124</v>
      </c>
      <c r="D317" s="29" t="s">
        <v>122</v>
      </c>
      <c r="E317" s="29" t="s">
        <v>13</v>
      </c>
      <c r="F317" s="31">
        <v>3.05</v>
      </c>
      <c r="G317" s="32" t="s">
        <v>205</v>
      </c>
      <c r="H317" s="32" t="s">
        <v>15</v>
      </c>
      <c r="I317" s="32">
        <v>115</v>
      </c>
      <c r="J317" s="33">
        <f t="shared" si="4"/>
        <v>350.75</v>
      </c>
    </row>
    <row r="318" ht="45" spans="1:10">
      <c r="A318" s="29">
        <v>317</v>
      </c>
      <c r="B318" s="29" t="s">
        <v>10</v>
      </c>
      <c r="C318" s="30" t="s">
        <v>125</v>
      </c>
      <c r="D318" s="29" t="s">
        <v>122</v>
      </c>
      <c r="E318" s="29" t="s">
        <v>13</v>
      </c>
      <c r="F318" s="31">
        <v>3.15</v>
      </c>
      <c r="G318" s="32" t="s">
        <v>205</v>
      </c>
      <c r="H318" s="32" t="s">
        <v>15</v>
      </c>
      <c r="I318" s="32">
        <v>175</v>
      </c>
      <c r="J318" s="33">
        <f t="shared" si="4"/>
        <v>551.25</v>
      </c>
    </row>
    <row r="319" ht="45" spans="1:10">
      <c r="A319" s="29">
        <v>318</v>
      </c>
      <c r="B319" s="29" t="s">
        <v>10</v>
      </c>
      <c r="C319" s="30" t="s">
        <v>126</v>
      </c>
      <c r="D319" s="29" t="s">
        <v>122</v>
      </c>
      <c r="E319" s="29" t="s">
        <v>13</v>
      </c>
      <c r="F319" s="31">
        <v>3.49</v>
      </c>
      <c r="G319" s="32" t="s">
        <v>205</v>
      </c>
      <c r="H319" s="32" t="s">
        <v>15</v>
      </c>
      <c r="I319" s="32">
        <v>125</v>
      </c>
      <c r="J319" s="33">
        <f t="shared" si="4"/>
        <v>436.25</v>
      </c>
    </row>
    <row r="320" ht="45" spans="1:10">
      <c r="A320" s="29">
        <v>319</v>
      </c>
      <c r="B320" s="29" t="s">
        <v>10</v>
      </c>
      <c r="C320" s="30" t="s">
        <v>127</v>
      </c>
      <c r="D320" s="29" t="s">
        <v>32</v>
      </c>
      <c r="E320" s="29" t="s">
        <v>13</v>
      </c>
      <c r="F320" s="31">
        <v>9.71</v>
      </c>
      <c r="G320" s="32" t="s">
        <v>205</v>
      </c>
      <c r="H320" s="32" t="s">
        <v>15</v>
      </c>
      <c r="I320" s="32">
        <v>50</v>
      </c>
      <c r="J320" s="33">
        <f t="shared" si="4"/>
        <v>485.5</v>
      </c>
    </row>
    <row r="321" ht="45" spans="1:10">
      <c r="A321" s="29">
        <v>320</v>
      </c>
      <c r="B321" s="29" t="s">
        <v>10</v>
      </c>
      <c r="C321" s="30" t="s">
        <v>129</v>
      </c>
      <c r="D321" s="29" t="s">
        <v>32</v>
      </c>
      <c r="E321" s="29" t="s">
        <v>13</v>
      </c>
      <c r="F321" s="31">
        <v>2.94</v>
      </c>
      <c r="G321" s="32" t="s">
        <v>205</v>
      </c>
      <c r="H321" s="32" t="s">
        <v>15</v>
      </c>
      <c r="I321" s="32">
        <v>50</v>
      </c>
      <c r="J321" s="33">
        <f t="shared" si="4"/>
        <v>147</v>
      </c>
    </row>
    <row r="322" ht="45" spans="1:10">
      <c r="A322" s="29">
        <v>321</v>
      </c>
      <c r="B322" s="29" t="s">
        <v>10</v>
      </c>
      <c r="C322" s="30" t="s">
        <v>132</v>
      </c>
      <c r="D322" s="29" t="s">
        <v>32</v>
      </c>
      <c r="E322" s="29" t="s">
        <v>13</v>
      </c>
      <c r="F322" s="31">
        <v>2.65</v>
      </c>
      <c r="G322" s="32" t="s">
        <v>205</v>
      </c>
      <c r="H322" s="32" t="s">
        <v>15</v>
      </c>
      <c r="I322" s="32">
        <v>205</v>
      </c>
      <c r="J322" s="33">
        <f t="shared" si="4"/>
        <v>543.25</v>
      </c>
    </row>
    <row r="323" ht="45" spans="1:10">
      <c r="A323" s="29">
        <v>322</v>
      </c>
      <c r="B323" s="29" t="s">
        <v>10</v>
      </c>
      <c r="C323" s="30" t="s">
        <v>133</v>
      </c>
      <c r="D323" s="29" t="s">
        <v>32</v>
      </c>
      <c r="E323" s="29" t="s">
        <v>13</v>
      </c>
      <c r="F323" s="31">
        <v>3.1</v>
      </c>
      <c r="G323" s="32" t="s">
        <v>205</v>
      </c>
      <c r="H323" s="32" t="s">
        <v>15</v>
      </c>
      <c r="I323" s="32">
        <v>220</v>
      </c>
      <c r="J323" s="33">
        <f t="shared" ref="J323:J366" si="5">F323*I323</f>
        <v>682</v>
      </c>
    </row>
    <row r="324" ht="45" spans="1:10">
      <c r="A324" s="29">
        <v>323</v>
      </c>
      <c r="B324" s="29" t="s">
        <v>10</v>
      </c>
      <c r="C324" s="30" t="s">
        <v>134</v>
      </c>
      <c r="D324" s="29" t="s">
        <v>32</v>
      </c>
      <c r="E324" s="29" t="s">
        <v>13</v>
      </c>
      <c r="F324" s="31">
        <v>108.99</v>
      </c>
      <c r="G324" s="32" t="s">
        <v>205</v>
      </c>
      <c r="H324" s="32" t="s">
        <v>15</v>
      </c>
      <c r="I324" s="32">
        <v>2</v>
      </c>
      <c r="J324" s="33">
        <f t="shared" si="5"/>
        <v>217.98</v>
      </c>
    </row>
    <row r="325" ht="45" spans="1:10">
      <c r="A325" s="29">
        <v>324</v>
      </c>
      <c r="B325" s="29" t="s">
        <v>10</v>
      </c>
      <c r="C325" s="30" t="s">
        <v>135</v>
      </c>
      <c r="D325" s="29" t="s">
        <v>136</v>
      </c>
      <c r="E325" s="29" t="s">
        <v>13</v>
      </c>
      <c r="F325" s="31">
        <v>2.24</v>
      </c>
      <c r="G325" s="32" t="s">
        <v>205</v>
      </c>
      <c r="H325" s="32" t="s">
        <v>15</v>
      </c>
      <c r="I325" s="32">
        <v>40</v>
      </c>
      <c r="J325" s="33">
        <f t="shared" si="5"/>
        <v>89.6</v>
      </c>
    </row>
    <row r="326" ht="45" spans="1:10">
      <c r="A326" s="29">
        <v>325</v>
      </c>
      <c r="B326" s="29" t="s">
        <v>10</v>
      </c>
      <c r="C326" s="30" t="s">
        <v>139</v>
      </c>
      <c r="D326" s="29" t="s">
        <v>140</v>
      </c>
      <c r="E326" s="29" t="s">
        <v>13</v>
      </c>
      <c r="F326" s="31">
        <v>5.32</v>
      </c>
      <c r="G326" s="32" t="s">
        <v>205</v>
      </c>
      <c r="H326" s="32" t="s">
        <v>15</v>
      </c>
      <c r="I326" s="32">
        <v>1005</v>
      </c>
      <c r="J326" s="33">
        <f t="shared" si="5"/>
        <v>5346.6</v>
      </c>
    </row>
    <row r="327" ht="45" spans="1:10">
      <c r="A327" s="29">
        <v>326</v>
      </c>
      <c r="B327" s="29" t="s">
        <v>10</v>
      </c>
      <c r="C327" s="30" t="s">
        <v>144</v>
      </c>
      <c r="D327" s="29" t="s">
        <v>23</v>
      </c>
      <c r="E327" s="29" t="s">
        <v>13</v>
      </c>
      <c r="F327" s="31">
        <v>19.15</v>
      </c>
      <c r="G327" s="32" t="s">
        <v>205</v>
      </c>
      <c r="H327" s="32" t="s">
        <v>15</v>
      </c>
      <c r="I327" s="32">
        <v>60</v>
      </c>
      <c r="J327" s="33">
        <f t="shared" si="5"/>
        <v>1149</v>
      </c>
    </row>
    <row r="328" ht="45" spans="1:10">
      <c r="A328" s="29">
        <v>327</v>
      </c>
      <c r="B328" s="29" t="s">
        <v>10</v>
      </c>
      <c r="C328" s="30" t="s">
        <v>148</v>
      </c>
      <c r="D328" s="29" t="s">
        <v>32</v>
      </c>
      <c r="E328" s="29" t="s">
        <v>13</v>
      </c>
      <c r="F328" s="31">
        <v>30.63</v>
      </c>
      <c r="G328" s="32" t="s">
        <v>205</v>
      </c>
      <c r="H328" s="32" t="s">
        <v>15</v>
      </c>
      <c r="I328" s="32">
        <v>45</v>
      </c>
      <c r="J328" s="33">
        <f t="shared" si="5"/>
        <v>1378.35</v>
      </c>
    </row>
    <row r="329" ht="45" spans="1:10">
      <c r="A329" s="29">
        <v>328</v>
      </c>
      <c r="B329" s="29" t="s">
        <v>10</v>
      </c>
      <c r="C329" s="30" t="s">
        <v>149</v>
      </c>
      <c r="D329" s="29" t="s">
        <v>32</v>
      </c>
      <c r="E329" s="29" t="s">
        <v>13</v>
      </c>
      <c r="F329" s="31">
        <v>27.6</v>
      </c>
      <c r="G329" s="32" t="s">
        <v>205</v>
      </c>
      <c r="H329" s="32" t="s">
        <v>15</v>
      </c>
      <c r="I329" s="32">
        <v>65</v>
      </c>
      <c r="J329" s="33">
        <f t="shared" si="5"/>
        <v>1794</v>
      </c>
    </row>
    <row r="330" ht="45" spans="1:10">
      <c r="A330" s="29">
        <v>329</v>
      </c>
      <c r="B330" s="29" t="s">
        <v>10</v>
      </c>
      <c r="C330" s="30" t="s">
        <v>150</v>
      </c>
      <c r="D330" s="29" t="s">
        <v>32</v>
      </c>
      <c r="E330" s="29" t="s">
        <v>13</v>
      </c>
      <c r="F330" s="31">
        <v>26.3</v>
      </c>
      <c r="G330" s="32" t="s">
        <v>205</v>
      </c>
      <c r="H330" s="32" t="s">
        <v>15</v>
      </c>
      <c r="I330" s="32">
        <v>30</v>
      </c>
      <c r="J330" s="33">
        <f t="shared" si="5"/>
        <v>789</v>
      </c>
    </row>
    <row r="331" ht="45" spans="1:10">
      <c r="A331" s="29">
        <v>330</v>
      </c>
      <c r="B331" s="29" t="s">
        <v>10</v>
      </c>
      <c r="C331" s="30" t="s">
        <v>151</v>
      </c>
      <c r="D331" s="29" t="s">
        <v>32</v>
      </c>
      <c r="E331" s="29" t="s">
        <v>13</v>
      </c>
      <c r="F331" s="31">
        <v>10.36</v>
      </c>
      <c r="G331" s="32" t="s">
        <v>205</v>
      </c>
      <c r="H331" s="32" t="s">
        <v>15</v>
      </c>
      <c r="I331" s="32">
        <v>2</v>
      </c>
      <c r="J331" s="33">
        <f t="shared" si="5"/>
        <v>20.72</v>
      </c>
    </row>
    <row r="332" ht="45" spans="1:10">
      <c r="A332" s="29">
        <v>331</v>
      </c>
      <c r="B332" s="29" t="s">
        <v>10</v>
      </c>
      <c r="C332" s="30" t="s">
        <v>152</v>
      </c>
      <c r="D332" s="29" t="s">
        <v>153</v>
      </c>
      <c r="E332" s="29" t="s">
        <v>13</v>
      </c>
      <c r="F332" s="31">
        <v>1.9</v>
      </c>
      <c r="G332" s="32" t="s">
        <v>205</v>
      </c>
      <c r="H332" s="32" t="s">
        <v>15</v>
      </c>
      <c r="I332" s="32">
        <v>40</v>
      </c>
      <c r="J332" s="33">
        <f t="shared" si="5"/>
        <v>76</v>
      </c>
    </row>
    <row r="333" ht="45" spans="1:10">
      <c r="A333" s="29">
        <v>332</v>
      </c>
      <c r="B333" s="29" t="s">
        <v>10</v>
      </c>
      <c r="C333" s="30" t="s">
        <v>154</v>
      </c>
      <c r="D333" s="29" t="s">
        <v>153</v>
      </c>
      <c r="E333" s="29" t="s">
        <v>13</v>
      </c>
      <c r="F333" s="31">
        <v>3.4</v>
      </c>
      <c r="G333" s="32" t="s">
        <v>205</v>
      </c>
      <c r="H333" s="32" t="s">
        <v>15</v>
      </c>
      <c r="I333" s="32">
        <v>330</v>
      </c>
      <c r="J333" s="33">
        <f t="shared" si="5"/>
        <v>1122</v>
      </c>
    </row>
    <row r="334" ht="45" spans="1:10">
      <c r="A334" s="29">
        <v>333</v>
      </c>
      <c r="B334" s="29" t="s">
        <v>10</v>
      </c>
      <c r="C334" s="30" t="s">
        <v>155</v>
      </c>
      <c r="D334" s="29" t="s">
        <v>156</v>
      </c>
      <c r="E334" s="29" t="s">
        <v>13</v>
      </c>
      <c r="F334" s="31">
        <v>9.39</v>
      </c>
      <c r="G334" s="32" t="s">
        <v>205</v>
      </c>
      <c r="H334" s="32" t="s">
        <v>15</v>
      </c>
      <c r="I334" s="32">
        <v>40</v>
      </c>
      <c r="J334" s="33">
        <f t="shared" si="5"/>
        <v>375.6</v>
      </c>
    </row>
    <row r="335" ht="45" spans="1:10">
      <c r="A335" s="29">
        <v>334</v>
      </c>
      <c r="B335" s="29" t="s">
        <v>10</v>
      </c>
      <c r="C335" s="30" t="s">
        <v>157</v>
      </c>
      <c r="D335" s="29" t="s">
        <v>158</v>
      </c>
      <c r="E335" s="29" t="s">
        <v>13</v>
      </c>
      <c r="F335" s="31">
        <v>11.75</v>
      </c>
      <c r="G335" s="32" t="s">
        <v>205</v>
      </c>
      <c r="H335" s="32" t="s">
        <v>15</v>
      </c>
      <c r="I335" s="32">
        <v>110</v>
      </c>
      <c r="J335" s="33">
        <f t="shared" si="5"/>
        <v>1292.5</v>
      </c>
    </row>
    <row r="336" ht="45" spans="1:10">
      <c r="A336" s="29">
        <v>335</v>
      </c>
      <c r="B336" s="29" t="s">
        <v>10</v>
      </c>
      <c r="C336" s="30" t="s">
        <v>159</v>
      </c>
      <c r="D336" s="29" t="s">
        <v>158</v>
      </c>
      <c r="E336" s="29" t="s">
        <v>13</v>
      </c>
      <c r="F336" s="31">
        <v>9.69</v>
      </c>
      <c r="G336" s="32" t="s">
        <v>205</v>
      </c>
      <c r="H336" s="32" t="s">
        <v>15</v>
      </c>
      <c r="I336" s="32">
        <v>10</v>
      </c>
      <c r="J336" s="33">
        <f t="shared" si="5"/>
        <v>96.9</v>
      </c>
    </row>
    <row r="337" ht="45" spans="1:10">
      <c r="A337" s="29">
        <v>336</v>
      </c>
      <c r="B337" s="29" t="s">
        <v>10</v>
      </c>
      <c r="C337" s="30" t="s">
        <v>160</v>
      </c>
      <c r="D337" s="29" t="s">
        <v>161</v>
      </c>
      <c r="E337" s="29" t="s">
        <v>13</v>
      </c>
      <c r="F337" s="31">
        <v>16.31</v>
      </c>
      <c r="G337" s="32" t="s">
        <v>205</v>
      </c>
      <c r="H337" s="32" t="s">
        <v>15</v>
      </c>
      <c r="I337" s="32">
        <v>320</v>
      </c>
      <c r="J337" s="33">
        <f t="shared" si="5"/>
        <v>5219.2</v>
      </c>
    </row>
    <row r="338" ht="45" spans="1:10">
      <c r="A338" s="29">
        <v>337</v>
      </c>
      <c r="B338" s="29" t="s">
        <v>10</v>
      </c>
      <c r="C338" s="30" t="s">
        <v>162</v>
      </c>
      <c r="D338" s="29" t="s">
        <v>161</v>
      </c>
      <c r="E338" s="29" t="s">
        <v>13</v>
      </c>
      <c r="F338" s="31">
        <v>29.98</v>
      </c>
      <c r="G338" s="32" t="s">
        <v>205</v>
      </c>
      <c r="H338" s="32" t="s">
        <v>15</v>
      </c>
      <c r="I338" s="32">
        <v>40</v>
      </c>
      <c r="J338" s="33">
        <f t="shared" si="5"/>
        <v>1199.2</v>
      </c>
    </row>
    <row r="339" ht="45" spans="1:10">
      <c r="A339" s="29">
        <v>338</v>
      </c>
      <c r="B339" s="29" t="s">
        <v>10</v>
      </c>
      <c r="C339" s="30" t="s">
        <v>163</v>
      </c>
      <c r="D339" s="29" t="s">
        <v>161</v>
      </c>
      <c r="E339" s="29" t="s">
        <v>13</v>
      </c>
      <c r="F339" s="31">
        <v>23.5</v>
      </c>
      <c r="G339" s="32" t="s">
        <v>205</v>
      </c>
      <c r="H339" s="32" t="s">
        <v>15</v>
      </c>
      <c r="I339" s="32">
        <v>25</v>
      </c>
      <c r="J339" s="33">
        <f t="shared" si="5"/>
        <v>587.5</v>
      </c>
    </row>
    <row r="340" ht="45" spans="1:10">
      <c r="A340" s="29">
        <v>339</v>
      </c>
      <c r="B340" s="29" t="s">
        <v>10</v>
      </c>
      <c r="C340" s="30" t="s">
        <v>164</v>
      </c>
      <c r="D340" s="29" t="s">
        <v>32</v>
      </c>
      <c r="E340" s="29" t="s">
        <v>13</v>
      </c>
      <c r="F340" s="31">
        <v>1.45</v>
      </c>
      <c r="G340" s="32" t="s">
        <v>205</v>
      </c>
      <c r="H340" s="32" t="s">
        <v>15</v>
      </c>
      <c r="I340" s="32">
        <v>110</v>
      </c>
      <c r="J340" s="33">
        <f t="shared" si="5"/>
        <v>159.5</v>
      </c>
    </row>
    <row r="341" ht="45" spans="1:10">
      <c r="A341" s="29">
        <v>340</v>
      </c>
      <c r="B341" s="29" t="s">
        <v>10</v>
      </c>
      <c r="C341" s="30" t="s">
        <v>166</v>
      </c>
      <c r="D341" s="29" t="s">
        <v>167</v>
      </c>
      <c r="E341" s="29" t="s">
        <v>13</v>
      </c>
      <c r="F341" s="31">
        <v>8.95</v>
      </c>
      <c r="G341" s="32" t="s">
        <v>205</v>
      </c>
      <c r="H341" s="32" t="s">
        <v>15</v>
      </c>
      <c r="I341" s="32">
        <v>90</v>
      </c>
      <c r="J341" s="33">
        <f t="shared" si="5"/>
        <v>805.5</v>
      </c>
    </row>
    <row r="342" ht="45" spans="1:10">
      <c r="A342" s="29">
        <v>341</v>
      </c>
      <c r="B342" s="29" t="s">
        <v>10</v>
      </c>
      <c r="C342" s="30" t="s">
        <v>169</v>
      </c>
      <c r="D342" s="29" t="s">
        <v>170</v>
      </c>
      <c r="E342" s="29" t="s">
        <v>13</v>
      </c>
      <c r="F342" s="31">
        <v>48.4</v>
      </c>
      <c r="G342" s="32" t="s">
        <v>205</v>
      </c>
      <c r="H342" s="32" t="s">
        <v>15</v>
      </c>
      <c r="I342" s="32">
        <v>40</v>
      </c>
      <c r="J342" s="33">
        <f t="shared" si="5"/>
        <v>1936</v>
      </c>
    </row>
    <row r="343" ht="45" spans="1:10">
      <c r="A343" s="29">
        <v>342</v>
      </c>
      <c r="B343" s="29" t="s">
        <v>10</v>
      </c>
      <c r="C343" s="30" t="s">
        <v>169</v>
      </c>
      <c r="D343" s="29" t="s">
        <v>102</v>
      </c>
      <c r="E343" s="29" t="s">
        <v>13</v>
      </c>
      <c r="F343" s="31">
        <v>17.72</v>
      </c>
      <c r="G343" s="32" t="s">
        <v>205</v>
      </c>
      <c r="H343" s="32" t="s">
        <v>15</v>
      </c>
      <c r="I343" s="32">
        <v>30</v>
      </c>
      <c r="J343" s="33">
        <f t="shared" si="5"/>
        <v>531.6</v>
      </c>
    </row>
    <row r="344" ht="45" spans="1:10">
      <c r="A344" s="29">
        <v>343</v>
      </c>
      <c r="B344" s="29" t="s">
        <v>10</v>
      </c>
      <c r="C344" s="30" t="s">
        <v>172</v>
      </c>
      <c r="D344" s="29" t="s">
        <v>173</v>
      </c>
      <c r="E344" s="29" t="s">
        <v>13</v>
      </c>
      <c r="F344" s="31">
        <v>58.27</v>
      </c>
      <c r="G344" s="32" t="s">
        <v>205</v>
      </c>
      <c r="H344" s="32" t="s">
        <v>15</v>
      </c>
      <c r="I344" s="32">
        <v>170</v>
      </c>
      <c r="J344" s="33">
        <f t="shared" si="5"/>
        <v>9905.9</v>
      </c>
    </row>
    <row r="345" ht="45" spans="1:10">
      <c r="A345" s="29">
        <v>344</v>
      </c>
      <c r="B345" s="29" t="s">
        <v>10</v>
      </c>
      <c r="C345" s="30" t="s">
        <v>174</v>
      </c>
      <c r="D345" s="29" t="s">
        <v>175</v>
      </c>
      <c r="E345" s="29" t="s">
        <v>13</v>
      </c>
      <c r="F345" s="31">
        <v>4.32</v>
      </c>
      <c r="G345" s="32" t="s">
        <v>205</v>
      </c>
      <c r="H345" s="32" t="s">
        <v>15</v>
      </c>
      <c r="I345" s="32">
        <v>230</v>
      </c>
      <c r="J345" s="33">
        <f t="shared" si="5"/>
        <v>993.6</v>
      </c>
    </row>
    <row r="346" ht="45" spans="1:10">
      <c r="A346" s="29">
        <v>345</v>
      </c>
      <c r="B346" s="29" t="s">
        <v>10</v>
      </c>
      <c r="C346" s="30" t="s">
        <v>176</v>
      </c>
      <c r="D346" s="29" t="s">
        <v>32</v>
      </c>
      <c r="E346" s="29" t="s">
        <v>13</v>
      </c>
      <c r="F346" s="31">
        <v>82.45</v>
      </c>
      <c r="G346" s="32" t="s">
        <v>205</v>
      </c>
      <c r="H346" s="32" t="s">
        <v>15</v>
      </c>
      <c r="I346" s="32">
        <v>240</v>
      </c>
      <c r="J346" s="33">
        <f t="shared" si="5"/>
        <v>19788</v>
      </c>
    </row>
    <row r="347" ht="45" spans="1:10">
      <c r="A347" s="29">
        <v>346</v>
      </c>
      <c r="B347" s="29" t="s">
        <v>10</v>
      </c>
      <c r="C347" s="30" t="s">
        <v>177</v>
      </c>
      <c r="D347" s="29" t="s">
        <v>178</v>
      </c>
      <c r="E347" s="29" t="s">
        <v>13</v>
      </c>
      <c r="F347" s="31">
        <v>53.79</v>
      </c>
      <c r="G347" s="32" t="s">
        <v>205</v>
      </c>
      <c r="H347" s="32" t="s">
        <v>15</v>
      </c>
      <c r="I347" s="32">
        <v>135</v>
      </c>
      <c r="J347" s="33">
        <f t="shared" si="5"/>
        <v>7261.65</v>
      </c>
    </row>
    <row r="348" ht="45" spans="1:10">
      <c r="A348" s="29">
        <v>347</v>
      </c>
      <c r="B348" s="29" t="s">
        <v>10</v>
      </c>
      <c r="C348" s="30" t="s">
        <v>179</v>
      </c>
      <c r="D348" s="29" t="s">
        <v>180</v>
      </c>
      <c r="E348" s="29" t="s">
        <v>13</v>
      </c>
      <c r="F348" s="31">
        <v>3.56</v>
      </c>
      <c r="G348" s="32" t="s">
        <v>205</v>
      </c>
      <c r="H348" s="32" t="s">
        <v>15</v>
      </c>
      <c r="I348" s="32">
        <v>200</v>
      </c>
      <c r="J348" s="33">
        <f t="shared" si="5"/>
        <v>712</v>
      </c>
    </row>
    <row r="349" ht="45" spans="1:10">
      <c r="A349" s="29">
        <v>348</v>
      </c>
      <c r="B349" s="29" t="s">
        <v>10</v>
      </c>
      <c r="C349" s="30" t="s">
        <v>181</v>
      </c>
      <c r="D349" s="29" t="s">
        <v>178</v>
      </c>
      <c r="E349" s="29" t="s">
        <v>13</v>
      </c>
      <c r="F349" s="31">
        <v>83.12</v>
      </c>
      <c r="G349" s="32" t="s">
        <v>205</v>
      </c>
      <c r="H349" s="32" t="s">
        <v>15</v>
      </c>
      <c r="I349" s="32">
        <v>110</v>
      </c>
      <c r="J349" s="33">
        <f t="shared" si="5"/>
        <v>9143.2</v>
      </c>
    </row>
    <row r="350" ht="45" spans="1:10">
      <c r="A350" s="29">
        <v>349</v>
      </c>
      <c r="B350" s="29" t="s">
        <v>10</v>
      </c>
      <c r="C350" s="30" t="s">
        <v>182</v>
      </c>
      <c r="D350" s="29" t="s">
        <v>175</v>
      </c>
      <c r="E350" s="29" t="s">
        <v>13</v>
      </c>
      <c r="F350" s="31">
        <v>3.25</v>
      </c>
      <c r="G350" s="32" t="s">
        <v>205</v>
      </c>
      <c r="H350" s="32" t="s">
        <v>15</v>
      </c>
      <c r="I350" s="32">
        <v>140</v>
      </c>
      <c r="J350" s="33">
        <f t="shared" si="5"/>
        <v>455</v>
      </c>
    </row>
    <row r="351" ht="45" spans="1:10">
      <c r="A351" s="29">
        <v>350</v>
      </c>
      <c r="B351" s="29" t="s">
        <v>10</v>
      </c>
      <c r="C351" s="30" t="s">
        <v>183</v>
      </c>
      <c r="D351" s="29" t="s">
        <v>178</v>
      </c>
      <c r="E351" s="29" t="s">
        <v>13</v>
      </c>
      <c r="F351" s="31">
        <v>52.29</v>
      </c>
      <c r="G351" s="32" t="s">
        <v>205</v>
      </c>
      <c r="H351" s="32" t="s">
        <v>15</v>
      </c>
      <c r="I351" s="32">
        <v>130</v>
      </c>
      <c r="J351" s="33">
        <f t="shared" si="5"/>
        <v>6797.7</v>
      </c>
    </row>
    <row r="352" ht="45" spans="1:10">
      <c r="A352" s="29">
        <v>351</v>
      </c>
      <c r="B352" s="29" t="s">
        <v>10</v>
      </c>
      <c r="C352" s="30" t="s">
        <v>184</v>
      </c>
      <c r="D352" s="29" t="s">
        <v>175</v>
      </c>
      <c r="E352" s="29" t="s">
        <v>13</v>
      </c>
      <c r="F352" s="31">
        <v>4.55</v>
      </c>
      <c r="G352" s="32" t="s">
        <v>205</v>
      </c>
      <c r="H352" s="32" t="s">
        <v>15</v>
      </c>
      <c r="I352" s="32">
        <v>205</v>
      </c>
      <c r="J352" s="33">
        <f t="shared" si="5"/>
        <v>932.75</v>
      </c>
    </row>
    <row r="353" ht="45" spans="1:10">
      <c r="A353" s="29">
        <v>352</v>
      </c>
      <c r="B353" s="29" t="s">
        <v>10</v>
      </c>
      <c r="C353" s="30" t="s">
        <v>185</v>
      </c>
      <c r="D353" s="29" t="s">
        <v>18</v>
      </c>
      <c r="E353" s="29" t="s">
        <v>13</v>
      </c>
      <c r="F353" s="31">
        <v>37.18</v>
      </c>
      <c r="G353" s="32" t="s">
        <v>205</v>
      </c>
      <c r="H353" s="32" t="s">
        <v>15</v>
      </c>
      <c r="I353" s="32">
        <v>70</v>
      </c>
      <c r="J353" s="33">
        <f t="shared" si="5"/>
        <v>2602.6</v>
      </c>
    </row>
    <row r="354" ht="45" spans="1:10">
      <c r="A354" s="29">
        <v>353</v>
      </c>
      <c r="B354" s="29" t="s">
        <v>10</v>
      </c>
      <c r="C354" s="30" t="s">
        <v>187</v>
      </c>
      <c r="D354" s="29" t="s">
        <v>18</v>
      </c>
      <c r="E354" s="29" t="s">
        <v>13</v>
      </c>
      <c r="F354" s="31">
        <v>2.35</v>
      </c>
      <c r="G354" s="32" t="s">
        <v>205</v>
      </c>
      <c r="H354" s="32" t="s">
        <v>15</v>
      </c>
      <c r="I354" s="32">
        <v>10</v>
      </c>
      <c r="J354" s="33">
        <f t="shared" si="5"/>
        <v>23.5</v>
      </c>
    </row>
    <row r="355" ht="45" spans="1:10">
      <c r="A355" s="29">
        <v>354</v>
      </c>
      <c r="B355" s="29" t="s">
        <v>10</v>
      </c>
      <c r="C355" s="30" t="s">
        <v>188</v>
      </c>
      <c r="D355" s="29" t="s">
        <v>18</v>
      </c>
      <c r="E355" s="29" t="s">
        <v>13</v>
      </c>
      <c r="F355" s="31">
        <v>4.04</v>
      </c>
      <c r="G355" s="32" t="s">
        <v>205</v>
      </c>
      <c r="H355" s="32" t="s">
        <v>15</v>
      </c>
      <c r="I355" s="32">
        <v>250</v>
      </c>
      <c r="J355" s="33">
        <f t="shared" si="5"/>
        <v>1010</v>
      </c>
    </row>
    <row r="356" ht="45" spans="1:10">
      <c r="A356" s="29">
        <v>355</v>
      </c>
      <c r="B356" s="29" t="s">
        <v>10</v>
      </c>
      <c r="C356" s="30" t="s">
        <v>189</v>
      </c>
      <c r="D356" s="29" t="s">
        <v>32</v>
      </c>
      <c r="E356" s="29" t="s">
        <v>13</v>
      </c>
      <c r="F356" s="31">
        <v>221.21</v>
      </c>
      <c r="G356" s="32" t="s">
        <v>205</v>
      </c>
      <c r="H356" s="32" t="s">
        <v>15</v>
      </c>
      <c r="I356" s="32">
        <v>10</v>
      </c>
      <c r="J356" s="33">
        <f t="shared" si="5"/>
        <v>2212.1</v>
      </c>
    </row>
    <row r="357" ht="45" spans="1:10">
      <c r="A357" s="29">
        <v>356</v>
      </c>
      <c r="B357" s="29" t="s">
        <v>10</v>
      </c>
      <c r="C357" s="30" t="s">
        <v>190</v>
      </c>
      <c r="D357" s="29" t="s">
        <v>191</v>
      </c>
      <c r="E357" s="29" t="s">
        <v>13</v>
      </c>
      <c r="F357" s="31">
        <v>13.56</v>
      </c>
      <c r="G357" s="32" t="s">
        <v>205</v>
      </c>
      <c r="H357" s="32" t="s">
        <v>15</v>
      </c>
      <c r="I357" s="32">
        <v>1000</v>
      </c>
      <c r="J357" s="33">
        <f t="shared" si="5"/>
        <v>13560</v>
      </c>
    </row>
    <row r="358" ht="45" spans="1:10">
      <c r="A358" s="29">
        <v>357</v>
      </c>
      <c r="B358" s="29" t="s">
        <v>10</v>
      </c>
      <c r="C358" s="30" t="s">
        <v>192</v>
      </c>
      <c r="D358" s="29" t="s">
        <v>193</v>
      </c>
      <c r="E358" s="29" t="s">
        <v>13</v>
      </c>
      <c r="F358" s="31">
        <v>19.93</v>
      </c>
      <c r="G358" s="32" t="s">
        <v>205</v>
      </c>
      <c r="H358" s="32" t="s">
        <v>15</v>
      </c>
      <c r="I358" s="32">
        <v>300</v>
      </c>
      <c r="J358" s="33">
        <f t="shared" si="5"/>
        <v>5979</v>
      </c>
    </row>
    <row r="359" ht="45" spans="1:10">
      <c r="A359" s="29">
        <v>358</v>
      </c>
      <c r="B359" s="29" t="s">
        <v>10</v>
      </c>
      <c r="C359" s="30" t="s">
        <v>194</v>
      </c>
      <c r="D359" s="29" t="s">
        <v>195</v>
      </c>
      <c r="E359" s="29" t="s">
        <v>13</v>
      </c>
      <c r="F359" s="31">
        <v>42.35</v>
      </c>
      <c r="G359" s="32" t="s">
        <v>205</v>
      </c>
      <c r="H359" s="32" t="s">
        <v>15</v>
      </c>
      <c r="I359" s="32">
        <v>100</v>
      </c>
      <c r="J359" s="33">
        <f t="shared" si="5"/>
        <v>4235</v>
      </c>
    </row>
    <row r="360" ht="45" spans="1:10">
      <c r="A360" s="29">
        <v>359</v>
      </c>
      <c r="B360" s="29" t="s">
        <v>10</v>
      </c>
      <c r="C360" s="30" t="s">
        <v>196</v>
      </c>
      <c r="D360" s="29" t="s">
        <v>197</v>
      </c>
      <c r="E360" s="29" t="s">
        <v>13</v>
      </c>
      <c r="F360" s="31">
        <v>58.15</v>
      </c>
      <c r="G360" s="32" t="s">
        <v>205</v>
      </c>
      <c r="H360" s="32" t="s">
        <v>15</v>
      </c>
      <c r="I360" s="32">
        <v>50</v>
      </c>
      <c r="J360" s="33">
        <f t="shared" si="5"/>
        <v>2907.5</v>
      </c>
    </row>
    <row r="361" ht="45" spans="1:10">
      <c r="A361" s="29">
        <v>360</v>
      </c>
      <c r="B361" s="29" t="s">
        <v>10</v>
      </c>
      <c r="C361" s="30" t="s">
        <v>198</v>
      </c>
      <c r="D361" s="29" t="s">
        <v>32</v>
      </c>
      <c r="E361" s="29" t="s">
        <v>13</v>
      </c>
      <c r="F361" s="31">
        <v>10.85</v>
      </c>
      <c r="G361" s="32" t="s">
        <v>205</v>
      </c>
      <c r="H361" s="32" t="s">
        <v>15</v>
      </c>
      <c r="I361" s="32">
        <v>65</v>
      </c>
      <c r="J361" s="33">
        <f t="shared" si="5"/>
        <v>705.25</v>
      </c>
    </row>
    <row r="362" ht="45" spans="1:10">
      <c r="A362" s="29">
        <v>361</v>
      </c>
      <c r="B362" s="29" t="s">
        <v>10</v>
      </c>
      <c r="C362" s="30" t="s">
        <v>199</v>
      </c>
      <c r="D362" s="29" t="s">
        <v>32</v>
      </c>
      <c r="E362" s="29" t="s">
        <v>13</v>
      </c>
      <c r="F362" s="31">
        <v>30.14</v>
      </c>
      <c r="G362" s="32" t="s">
        <v>205</v>
      </c>
      <c r="H362" s="32" t="s">
        <v>15</v>
      </c>
      <c r="I362" s="32">
        <v>2</v>
      </c>
      <c r="J362" s="33">
        <f t="shared" si="5"/>
        <v>60.28</v>
      </c>
    </row>
    <row r="363" ht="45" spans="1:10">
      <c r="A363" s="29">
        <v>362</v>
      </c>
      <c r="B363" s="29" t="s">
        <v>10</v>
      </c>
      <c r="C363" s="30" t="s">
        <v>200</v>
      </c>
      <c r="D363" s="29" t="s">
        <v>32</v>
      </c>
      <c r="E363" s="29" t="s">
        <v>13</v>
      </c>
      <c r="F363" s="31">
        <v>27.6</v>
      </c>
      <c r="G363" s="32" t="s">
        <v>205</v>
      </c>
      <c r="H363" s="32" t="s">
        <v>15</v>
      </c>
      <c r="I363" s="32">
        <v>65</v>
      </c>
      <c r="J363" s="33">
        <f t="shared" si="5"/>
        <v>1794</v>
      </c>
    </row>
    <row r="364" ht="45" spans="1:10">
      <c r="A364" s="29">
        <v>363</v>
      </c>
      <c r="B364" s="29" t="s">
        <v>10</v>
      </c>
      <c r="C364" s="30" t="s">
        <v>201</v>
      </c>
      <c r="D364" s="29" t="s">
        <v>32</v>
      </c>
      <c r="E364" s="29" t="s">
        <v>13</v>
      </c>
      <c r="F364" s="31">
        <v>11.5</v>
      </c>
      <c r="G364" s="32" t="s">
        <v>205</v>
      </c>
      <c r="H364" s="32" t="s">
        <v>15</v>
      </c>
      <c r="I364" s="32">
        <v>20</v>
      </c>
      <c r="J364" s="33">
        <f t="shared" si="5"/>
        <v>230</v>
      </c>
    </row>
    <row r="365" ht="45" spans="1:10">
      <c r="A365" s="29">
        <v>364</v>
      </c>
      <c r="B365" s="29" t="s">
        <v>10</v>
      </c>
      <c r="C365" s="30" t="s">
        <v>202</v>
      </c>
      <c r="D365" s="29" t="s">
        <v>32</v>
      </c>
      <c r="E365" s="29" t="s">
        <v>13</v>
      </c>
      <c r="F365" s="31">
        <v>29.66</v>
      </c>
      <c r="G365" s="32" t="s">
        <v>205</v>
      </c>
      <c r="H365" s="32" t="s">
        <v>15</v>
      </c>
      <c r="I365" s="32">
        <v>10</v>
      </c>
      <c r="J365" s="33">
        <f t="shared" si="5"/>
        <v>296.6</v>
      </c>
    </row>
    <row r="366" ht="45" spans="1:10">
      <c r="A366" s="29">
        <v>365</v>
      </c>
      <c r="B366" s="29" t="s">
        <v>10</v>
      </c>
      <c r="C366" s="30" t="s">
        <v>203</v>
      </c>
      <c r="D366" s="29" t="s">
        <v>32</v>
      </c>
      <c r="E366" s="29" t="s">
        <v>13</v>
      </c>
      <c r="F366" s="31">
        <v>5.25</v>
      </c>
      <c r="G366" s="32" t="s">
        <v>205</v>
      </c>
      <c r="H366" s="32" t="s">
        <v>15</v>
      </c>
      <c r="I366" s="32">
        <v>20</v>
      </c>
      <c r="J366" s="33">
        <f t="shared" si="5"/>
        <v>105</v>
      </c>
    </row>
    <row r="367" spans="1:10">
      <c r="A367" s="34" t="s">
        <v>206</v>
      </c>
      <c r="B367" s="34"/>
      <c r="C367" s="34"/>
      <c r="D367" s="34"/>
      <c r="E367" s="34"/>
      <c r="F367" s="35"/>
      <c r="G367" s="34"/>
      <c r="H367" s="34"/>
      <c r="I367" s="34"/>
      <c r="J367" s="38">
        <f>SUBTOTAL(9,J2:J153)</f>
        <v>451177.75</v>
      </c>
    </row>
    <row r="368" spans="1:10">
      <c r="A368" s="34" t="s">
        <v>207</v>
      </c>
      <c r="B368" s="36"/>
      <c r="C368" s="36"/>
      <c r="D368" s="36"/>
      <c r="E368" s="36"/>
      <c r="F368" s="37"/>
      <c r="G368" s="36"/>
      <c r="H368" s="36"/>
      <c r="I368" s="36"/>
      <c r="J368" s="38">
        <f>SUBTOTAL(9,J154:J262)</f>
        <v>320271.6</v>
      </c>
    </row>
    <row r="369" spans="1:10">
      <c r="A369" s="34" t="s">
        <v>208</v>
      </c>
      <c r="B369" s="34"/>
      <c r="C369" s="34"/>
      <c r="D369" s="34"/>
      <c r="E369" s="34"/>
      <c r="F369" s="35"/>
      <c r="G369" s="34"/>
      <c r="H369" s="34"/>
      <c r="I369" s="34"/>
      <c r="J369" s="38">
        <f>SUBTOTAL(9,J263:J366)</f>
        <v>222857.78</v>
      </c>
    </row>
    <row r="370" spans="1:10">
      <c r="A370" s="34" t="s">
        <v>209</v>
      </c>
      <c r="B370" s="34"/>
      <c r="C370" s="34"/>
      <c r="D370" s="34"/>
      <c r="E370" s="34"/>
      <c r="F370" s="35"/>
      <c r="G370" s="34"/>
      <c r="H370" s="34"/>
      <c r="I370" s="34"/>
      <c r="J370" s="39">
        <f>SUM(J367,J368,J369)</f>
        <v>994307.13</v>
      </c>
    </row>
  </sheetData>
  <autoFilter ref="A1:J370">
    <extLst/>
  </autoFilter>
  <hyperlinks>
    <hyperlink ref="C2" r:id="rId1" display="226700-Água Sanitária"/>
    <hyperlink ref="C3" r:id="rId1" display="226700-Água Sanitária"/>
    <hyperlink ref="C4" r:id="rId1" display="429225-Álcool etílico limpeza de ambientes"/>
    <hyperlink ref="C5" r:id="rId1" display="390766-Álcool Etílico Limpeza De Ambientes"/>
    <hyperlink ref="C6" r:id="rId1" display="244273-Álcool Etílico Limpeza De Ambientes"/>
    <hyperlink ref="C7" r:id="rId1" display="269943-Álcool Etílico"/>
    <hyperlink ref="C8" r:id="rId1" display="269941-Álcool etílico"/>
    <hyperlink ref="C9" r:id="rId1" display="269941-Álcool Etílico"/>
    <hyperlink ref="C10" r:id="rId1" display="234324-Amaciante de roupa"/>
    <hyperlink ref="C11" r:id="rId1" display="235936-Anticorrosivo"/>
    <hyperlink ref="C12" r:id="rId1" display="282686-Bacia"/>
    <hyperlink ref="C13" r:id="rId1" display="368428-Balde"/>
    <hyperlink ref="C14" r:id="rId1" display="216088-Balde"/>
    <hyperlink ref="C15" r:id="rId1" display="428395-Balde"/>
    <hyperlink ref="C16" r:id="rId1" display="278322-Balde"/>
    <hyperlink ref="C17" r:id="rId1" display="241738-Balde"/>
    <hyperlink ref="C18" r:id="rId1" display="216086-Balde"/>
    <hyperlink ref="C19" r:id="rId1" display="232410-Balde"/>
    <hyperlink ref="C20" r:id="rId1" display="216085-Balde"/>
    <hyperlink ref="C21" r:id="rId1" display="216091-Balde"/>
    <hyperlink ref="C22" r:id="rId1" display="286790-Balde"/>
    <hyperlink ref="C23" r:id="rId1" display="345435-Balde"/>
    <hyperlink ref="C24" r:id="rId1" display="307885-Borrifador"/>
    <hyperlink ref="C25" r:id="rId1" display="334013-Capacho"/>
    <hyperlink ref="C26" r:id="rId1" display="345502-Cesto lixo"/>
    <hyperlink ref="C27" r:id="rId1" display="266075-Cesto lixo"/>
    <hyperlink ref="C28" r:id="rId1" display="265226-Cesto lixo"/>
    <hyperlink ref="C29" r:id="rId1" display="314993-Cesto lixo"/>
    <hyperlink ref="C30" r:id="rId1" display="318665-Cesto lixo"/>
    <hyperlink ref="C31" r:id="rId1" display="396818-Coletor lixo"/>
    <hyperlink ref="C32" r:id="rId1" display="388864-Desengraxante"/>
    <hyperlink ref="C33" r:id="rId1" display="254167-Desengraxante"/>
    <hyperlink ref="C34" r:id="rId1" display="355561-Desentupidor pia"/>
    <hyperlink ref="C35" r:id="rId1" display="355561-Desentupidor pia"/>
    <hyperlink ref="C36" r:id="rId1" display="389059-Desinfetante"/>
    <hyperlink ref="C37" r:id="rId1" display="381409-Desinfetante"/>
    <hyperlink ref="C38" r:id="rId1" display="381409-Desinfetante"/>
    <hyperlink ref="C39" r:id="rId1" display="396196-Desinfetante"/>
    <hyperlink ref="C40" r:id="rId1" display="344982-Desodorante / Aromatizante De Ambiente"/>
    <hyperlink ref="C41" r:id="rId1" display="234737-Desodorizador Sanitário"/>
    <hyperlink ref="C42" r:id="rId1" display="308396-Detergente"/>
    <hyperlink ref="C43" r:id="rId1" display="301233-Detergente"/>
    <hyperlink ref="C44" r:id="rId1" display="232373-Detergente"/>
    <hyperlink ref="C45" r:id="rId1" display="249404-Detergente"/>
    <hyperlink ref="C46" r:id="rId1" display="463157-Detergente"/>
    <hyperlink ref="C47" r:id="rId1" display="249894-Detergente"/>
    <hyperlink ref="C48" r:id="rId1" display="226694-Detergente"/>
    <hyperlink ref="C49" r:id="rId1" display="226698-Detergente"/>
    <hyperlink ref="C50" r:id="rId1" display="226698-Detergente"/>
    <hyperlink ref="C51" r:id="rId1" display="233825-Detergente - industrial"/>
    <hyperlink ref="C52" r:id="rId1" display="404651-Dispenser higienizador"/>
    <hyperlink ref="C53" r:id="rId1" display="372651-Dispenser papel toalha"/>
    <hyperlink ref="C54" r:id="rId1" display="372651-Dispenser papel toalha"/>
    <hyperlink ref="C55" r:id="rId1" display="344480-Escova de desenhista"/>
    <hyperlink ref="C56" r:id="rId1" display="469135-Escova laboratório"/>
    <hyperlink ref="C57" r:id="rId1" display="480053-Escova laboratório"/>
    <hyperlink ref="C58" r:id="rId1" display="284815-Escova"/>
    <hyperlink ref="C59" r:id="rId1" display="227903-Escova roupa"/>
    <hyperlink ref="C60" r:id="rId1" display="224935-Escova unha"/>
    <hyperlink ref="C61" r:id="rId1" display="314565-Espanador"/>
    <hyperlink ref="C62" r:id="rId1" display="232372-Esponja limpeza"/>
    <hyperlink ref="C63" r:id="rId1" display="232372-Esponja Limpeza"/>
    <hyperlink ref="C64" r:id="rId1" display="318923-Esponja Limpeza"/>
    <hyperlink ref="C65" r:id="rId1" display="416694-Esponja Limpeza"/>
    <hyperlink ref="C66" r:id="rId1" display="225901-Esponja Limpeza"/>
    <hyperlink ref="C67" r:id="rId1" display="300146-Estopa"/>
    <hyperlink ref="C68" r:id="rId1" display="243579-Estopa"/>
    <hyperlink ref="C69" r:id="rId1" display="227347-Estopa"/>
    <hyperlink ref="C70" r:id="rId1" display="230233-Flanela"/>
    <hyperlink ref="C71" r:id="rId1" display="300142-Flanela"/>
    <hyperlink ref="C72" r:id="rId1" display="277854-Impermeabilizante"/>
    <hyperlink ref="C73" r:id="rId1" display="298155-Lâmina borracha"/>
    <hyperlink ref="C74" r:id="rId1" display="325014-Lenço Descartável"/>
    <hyperlink ref="C75" r:id="rId1" display="325014-Lenço descartável"/>
    <hyperlink ref="C76" r:id="rId1" display="251296-Limpador Base Ácida"/>
    <hyperlink ref="C77" r:id="rId1" display="326767-Lixeira"/>
    <hyperlink ref="C78" r:id="rId1" display="319509-Lixeira"/>
    <hyperlink ref="C79" r:id="rId1" display="368835-Lixeira"/>
    <hyperlink ref="C80" r:id="rId1" display="329195-Lixeira"/>
    <hyperlink ref="C81" r:id="rId1" display="270845-Lixeira"/>
    <hyperlink ref="C82" r:id="rId1" display="233192-Lixeira"/>
    <hyperlink ref="C83" r:id="rId1" display="248021-Lixeira"/>
    <hyperlink ref="C84" r:id="rId1" display="270847-Lixeira"/>
    <hyperlink ref="C85" r:id="rId1" display="309599-Lixeira"/>
    <hyperlink ref="C86" r:id="rId1" display="319561-Lixeira"/>
    <hyperlink ref="C87" r:id="rId1" display="235482-Lixeira"/>
    <hyperlink ref="C88" r:id="rId1" display="263450-Lustrador móveis"/>
    <hyperlink ref="C89" r:id="rId1" display="264215-Luva borracha"/>
    <hyperlink ref="C90" r:id="rId1" display="225725-Luva borracha"/>
    <hyperlink ref="C91" r:id="rId1" display="264216-Luva borracha"/>
    <hyperlink ref="C92" r:id="rId1" display="225726-Luva borracha"/>
    <hyperlink ref="C93" r:id="rId1" display="225727-Luva borracha"/>
    <hyperlink ref="C94" r:id="rId1" display="236336-Pá coletora lixo"/>
    <hyperlink ref="C95" r:id="rId1" display="327925-Pá coletora lixo"/>
    <hyperlink ref="C96" r:id="rId1" display="226958-Pano limpeza"/>
    <hyperlink ref="C97" r:id="rId1" display="226958-Pano Limpeza"/>
    <hyperlink ref="C98" r:id="rId1" display="242005-Pano limpeza"/>
    <hyperlink ref="C99" r:id="rId1" display="321559-Pano limpeza"/>
    <hyperlink ref="C100" r:id="rId1" display="380236-Pano limpeza"/>
    <hyperlink ref="C101" r:id="rId1" display="380236-Pano Limpeza"/>
    <hyperlink ref="C102" r:id="rId1" display="432399-Pano limpeza"/>
    <hyperlink ref="C103" r:id="rId1" display="260454-Pano prato"/>
    <hyperlink ref="C104" r:id="rId1" display="249405-Papel Higiênico"/>
    <hyperlink ref="C105" r:id="rId1" display="247700-Porta-toalha"/>
    <hyperlink ref="C106" r:id="rId1" display="301988-Porta-toalha"/>
    <hyperlink ref="C107" r:id="rId1" display="461560-Querosene"/>
    <hyperlink ref="C108" r:id="rId1" display="478331-Querosene"/>
    <hyperlink ref="C109" r:id="rId1" display="355376-Regador"/>
    <hyperlink ref="C110" r:id="rId1" display="307474-Removedor"/>
    <hyperlink ref="C111" r:id="rId1" display="295691-Rodo"/>
    <hyperlink ref="C112" r:id="rId1" display="271233-Rodo"/>
    <hyperlink ref="C113" r:id="rId1" display="243865-Rodo"/>
    <hyperlink ref="C114" r:id="rId1" display="232034-Rodo"/>
    <hyperlink ref="C115" r:id="rId1" display="226629-Sabão Barra"/>
    <hyperlink ref="C116" r:id="rId1" display="226631-Sabão barra"/>
    <hyperlink ref="C117" r:id="rId1" display="235287-Sabão barra"/>
    <hyperlink ref="C118" r:id="rId1" display="287791-Sabão Pasta"/>
    <hyperlink ref="C119" r:id="rId1" display="244258-Sabão Pasta"/>
    <hyperlink ref="C120" r:id="rId1" display="226789-Sabão Pó"/>
    <hyperlink ref="C121" r:id="rId1" display="255136-Sabão pó"/>
    <hyperlink ref="C122" r:id="rId1" display="324827-Sabão Pó"/>
    <hyperlink ref="C123" r:id="rId1" display="232399-Sabonete"/>
    <hyperlink ref="C124" r:id="rId1" display="366498-Saboneteira"/>
    <hyperlink ref="C125" r:id="rId1" display="405155-Sabonete líquido"/>
    <hyperlink ref="C126" r:id="rId1" display="446510-Sabonete Líquido"/>
    <hyperlink ref="C127" r:id="rId1" display="225731-Sabonete Líquido"/>
    <hyperlink ref="C128" r:id="rId1" display="225731-Sabonete Líquido"/>
    <hyperlink ref="C129" r:id="rId1" display="402410-Saco de algodão"/>
    <hyperlink ref="C130" r:id="rId1" display="458092-Saco"/>
    <hyperlink ref="C131" r:id="rId1" display="226094-Saco Plástico Lixo"/>
    <hyperlink ref="C132" r:id="rId1" display="329395-Saco plástico lixo"/>
    <hyperlink ref="C133" r:id="rId1" display="394450-Saco Plástico Lixo"/>
    <hyperlink ref="C134" r:id="rId1" display="226091-Saco Plástico Lixo"/>
    <hyperlink ref="C135" r:id="rId1" display="359114-Saco plástico lixo"/>
    <hyperlink ref="C136" r:id="rId1" display="226092-Saco Plástico Lixo"/>
    <hyperlink ref="C137" r:id="rId1" display="296529-Saco Plástico Lixo"/>
    <hyperlink ref="C138" r:id="rId1" display="226093-Saco Plástico Lixo"/>
    <hyperlink ref="C139" r:id="rId1" display="390815-Solução Limpadora"/>
    <hyperlink ref="C140" r:id="rId1" display="285857-Solução Limpadora"/>
    <hyperlink ref="C141" r:id="rId1" display="405153-Solução Limpeza"/>
    <hyperlink ref="C142" r:id="rId1" display="293351-Solução Limpeza Multiuso"/>
    <hyperlink ref="C143" r:id="rId1" display="363429-Tapete"/>
    <hyperlink ref="C144" r:id="rId1" display="436328-Toalha de papel"/>
    <hyperlink ref="C145" r:id="rId1" display="338004-Toalha de papel"/>
    <hyperlink ref="C146" r:id="rId1" display="389042-Toalha De Papel"/>
    <hyperlink ref="C147" r:id="rId1" display="301135-Toalha De Papel"/>
    <hyperlink ref="C148" r:id="rId1" display="285634-Vassoura"/>
    <hyperlink ref="C149" r:id="rId1" display="476381-Vassoura"/>
    <hyperlink ref="C150" r:id="rId1" display="230562-Vassoura"/>
    <hyperlink ref="C151" r:id="rId1" display="226144-Vassoura"/>
    <hyperlink ref="C152" r:id="rId1" display="226148-Vassoura"/>
    <hyperlink ref="C153" r:id="rId1" display="278323-Vassourinha"/>
    <hyperlink ref="C154" r:id="rId1" display="226700-Água Sanitária"/>
    <hyperlink ref="C155" r:id="rId1" display="226700-Água Sanitária"/>
    <hyperlink ref="C156" r:id="rId1" display="429225-Álcool etílico limpeza de ambientes"/>
    <hyperlink ref="C157" r:id="rId1" display="390766-Álcool Etílico Limpeza De Ambientes"/>
    <hyperlink ref="C158" r:id="rId1" display="244273-Álcool Etílico Limpeza De Ambientes"/>
    <hyperlink ref="C159" r:id="rId1" display="269943-Álcool Etílico"/>
    <hyperlink ref="C160" r:id="rId1" display="269941-Álcool etílico"/>
    <hyperlink ref="C161" r:id="rId1" display="269941-Álcool Etílico"/>
    <hyperlink ref="C162" r:id="rId1" display="278322-Balde"/>
    <hyperlink ref="C163" r:id="rId1" display="241738-Balde"/>
    <hyperlink ref="C164" r:id="rId1" display="216086-Balde"/>
    <hyperlink ref="C165" r:id="rId1" display="232410-Balde"/>
    <hyperlink ref="C166" r:id="rId1" display="216085-Balde"/>
    <hyperlink ref="C167" r:id="rId1" display="216091-Balde"/>
    <hyperlink ref="C168" r:id="rId1" display="286790-Balde"/>
    <hyperlink ref="C169" r:id="rId1" display="345435-Balde"/>
    <hyperlink ref="C170" r:id="rId1" display="307885-Borrifador"/>
    <hyperlink ref="C171" r:id="rId1" display="345502-Cesto lixo"/>
    <hyperlink ref="C172" r:id="rId1" display="266075-Cesto lixo"/>
    <hyperlink ref="C173" r:id="rId1" display="265226-Cesto lixo"/>
    <hyperlink ref="C174" r:id="rId1" display="314993-Cesto lixo"/>
    <hyperlink ref="C175" r:id="rId1" display="318665-Cesto lixo"/>
    <hyperlink ref="C176" r:id="rId1" display="388864-Desengraxante"/>
    <hyperlink ref="C177" r:id="rId1" display="254167-Desengraxante"/>
    <hyperlink ref="C178" r:id="rId1" display="389059-Desinfetante"/>
    <hyperlink ref="C179" r:id="rId1" display="381409-Desinfetante"/>
    <hyperlink ref="C180" r:id="rId1" display="381409-Desinfetante"/>
    <hyperlink ref="C181" r:id="rId1" display="396196-Desinfetante"/>
    <hyperlink ref="C182" r:id="rId1" display="344982-Desodorante / Aromatizante De Ambiente"/>
    <hyperlink ref="C183" r:id="rId1" display="232373-Detergente"/>
    <hyperlink ref="C184" r:id="rId1" display="249404-Detergente"/>
    <hyperlink ref="C185" r:id="rId1" display="463157-Detergente"/>
    <hyperlink ref="C186" r:id="rId1" display="249894-Detergente"/>
    <hyperlink ref="C187" r:id="rId1" display="226694-Detergente"/>
    <hyperlink ref="C188" r:id="rId1" display="226698-Detergente"/>
    <hyperlink ref="C189" r:id="rId1" display="226698-Detergente"/>
    <hyperlink ref="C190" r:id="rId1" display="233825-Detergente - industrial"/>
    <hyperlink ref="C191" r:id="rId1" display="404651-Dispenser higienizador"/>
    <hyperlink ref="C192" r:id="rId1" display="372651-Dispenser papel toalha"/>
    <hyperlink ref="C193" r:id="rId1" display="372651-Dispenser papel toalha"/>
    <hyperlink ref="C194" r:id="rId1" display="314565-Espanador"/>
    <hyperlink ref="C195" r:id="rId1" display="232372-Esponja limpeza"/>
    <hyperlink ref="C196" r:id="rId1" display="232372-Esponja Limpeza"/>
    <hyperlink ref="C197" r:id="rId1" display="318923-Esponja Limpeza"/>
    <hyperlink ref="C198" r:id="rId1" display="416694-Esponja Limpeza"/>
    <hyperlink ref="C199" r:id="rId1" display="230233-Flanela"/>
    <hyperlink ref="C200" r:id="rId1" display="300142-Flanela"/>
    <hyperlink ref="C201" r:id="rId1" display="326767-Lixeira"/>
    <hyperlink ref="C202" r:id="rId1" display="319509-Lixeira"/>
    <hyperlink ref="C203" r:id="rId1" display="368835-Lixeira"/>
    <hyperlink ref="C204" r:id="rId1" display="329195-Lixeira"/>
    <hyperlink ref="C205" r:id="rId1" display="270845-Lixeira"/>
    <hyperlink ref="C206" r:id="rId1" display="233192-Lixeira"/>
    <hyperlink ref="C207" r:id="rId1" display="248021-Lixeira"/>
    <hyperlink ref="C208" r:id="rId1" display="270847-Lixeira"/>
    <hyperlink ref="C209" r:id="rId1" display="309599-Lixeira"/>
    <hyperlink ref="C210" r:id="rId1" display="319561-Lixeira"/>
    <hyperlink ref="C211" r:id="rId1" display="235482-Lixeira"/>
    <hyperlink ref="C212" r:id="rId1" display="263450-Lustrador móveis"/>
    <hyperlink ref="C213" r:id="rId1" display="236336-Pá coletora lixo"/>
    <hyperlink ref="C214" r:id="rId1" display="327925-Pá coletora lixo"/>
    <hyperlink ref="C215" r:id="rId1" display="226958-Pano limpeza"/>
    <hyperlink ref="C216" r:id="rId1" display="226958-Pano Limpeza"/>
    <hyperlink ref="C217" r:id="rId1" display="242005-Pano limpeza"/>
    <hyperlink ref="C218" r:id="rId1" display="321559-Pano limpeza"/>
    <hyperlink ref="C219" r:id="rId1" display="380236-Pano limpeza"/>
    <hyperlink ref="C220" r:id="rId1" display="380236-Pano Limpeza"/>
    <hyperlink ref="C221" r:id="rId1" display="432399-Pano limpeza"/>
    <hyperlink ref="C222" r:id="rId1" display="249405-Papel Higiênico"/>
    <hyperlink ref="C223" r:id="rId1" display="247700-Porta-toalha"/>
    <hyperlink ref="C224" r:id="rId1" display="301988-Porta-toalha"/>
    <hyperlink ref="C225" r:id="rId1" display="461560-Querosene"/>
    <hyperlink ref="C226" r:id="rId1" display="478331-Querosene"/>
    <hyperlink ref="C227" r:id="rId1" display="355376-Regador"/>
    <hyperlink ref="C228" r:id="rId1" display="295691-Rodo"/>
    <hyperlink ref="C229" r:id="rId1" display="271233-Rodo"/>
    <hyperlink ref="C230" r:id="rId1" display="243865-Rodo"/>
    <hyperlink ref="C231" r:id="rId1" display="232034-Rodo"/>
    <hyperlink ref="C232" r:id="rId1" display="226789-Sabão Pó"/>
    <hyperlink ref="C233" r:id="rId1" display="255136-Sabão pó"/>
    <hyperlink ref="C234" r:id="rId1" display="324827-Sabão Pó"/>
    <hyperlink ref="C235" r:id="rId1" display="232399-Sabonete"/>
    <hyperlink ref="C236" r:id="rId1" display="366498-Saboneteira"/>
    <hyperlink ref="C237" r:id="rId1" display="405155-Sabonete líquido"/>
    <hyperlink ref="C238" r:id="rId1" display="446510-Sabonete Líquido"/>
    <hyperlink ref="C239" r:id="rId1" display="225731-Sabonete Líquido"/>
    <hyperlink ref="C240" r:id="rId1" display="225731-Sabonete Líquido"/>
    <hyperlink ref="C241" r:id="rId1" display="458092-Saco"/>
    <hyperlink ref="C242" r:id="rId1" display="329395-Saco plástico lixo"/>
    <hyperlink ref="C243" r:id="rId1" display="394450-Saco Plástico Lixo"/>
    <hyperlink ref="C244" r:id="rId1" display="226091-Saco Plástico Lixo"/>
    <hyperlink ref="C245" r:id="rId1" display="359114-Saco plástico lixo"/>
    <hyperlink ref="C246" r:id="rId1" display="226092-Saco Plástico Lixo"/>
    <hyperlink ref="C247" r:id="rId1" display="296529-Saco Plástico Lixo"/>
    <hyperlink ref="C248" r:id="rId1" display="226093-Saco Plástico Lixo"/>
    <hyperlink ref="C249" r:id="rId1" display="390815-Solução Limpadora"/>
    <hyperlink ref="C250" r:id="rId1" display="285857-Solução Limpadora"/>
    <hyperlink ref="C251" r:id="rId1" display="293351-Solução Limpeza Multiuso"/>
    <hyperlink ref="C252" r:id="rId1" display="363429-Tapete"/>
    <hyperlink ref="C253" r:id="rId1" display="436328-Toalha de papel"/>
    <hyperlink ref="C254" r:id="rId1" display="338004-Toalha de papel"/>
    <hyperlink ref="C255" r:id="rId1" display="389042-Toalha De Papel"/>
    <hyperlink ref="C256" r:id="rId1" display="301135-Toalha De Papel"/>
    <hyperlink ref="C257" r:id="rId1" display="285634-Vassoura"/>
    <hyperlink ref="C258" r:id="rId1" display="476381-Vassoura"/>
    <hyperlink ref="C259" r:id="rId1" display="226144-Vassoura"/>
    <hyperlink ref="C260" r:id="rId1" display="230562-Vassoura"/>
    <hyperlink ref="C261" r:id="rId1" display="226148-Vassoura"/>
    <hyperlink ref="C262" r:id="rId1" display="278323-Vassourinha"/>
    <hyperlink ref="C263" r:id="rId1" display="226700-Água Sanitária"/>
    <hyperlink ref="C264" r:id="rId1" display="226700-Água Sanitária"/>
    <hyperlink ref="C265" r:id="rId1" display="429225-Álcool etílico limpeza de ambientes"/>
    <hyperlink ref="C266" r:id="rId1" display="390766-Álcool Etílico Limpeza De Ambientes"/>
    <hyperlink ref="C267" r:id="rId1" display="244273-Álcool Etílico Limpeza De Ambientes"/>
    <hyperlink ref="C268" r:id="rId1" display="269941-Álcool etílico"/>
    <hyperlink ref="C269" r:id="rId1" display="269941-Álcool Etílico"/>
    <hyperlink ref="C270" r:id="rId1" display="235936-Anticorrosivo"/>
    <hyperlink ref="C271" r:id="rId1" display="368428-Balde"/>
    <hyperlink ref="C272" r:id="rId1" display="216088-Balde"/>
    <hyperlink ref="C273" r:id="rId1" display="428395-Balde"/>
    <hyperlink ref="C274" r:id="rId1" display="278322-Balde"/>
    <hyperlink ref="C275" r:id="rId1" display="241738-Balde"/>
    <hyperlink ref="C276" r:id="rId1" display="216086-Balde"/>
    <hyperlink ref="C277" r:id="rId1" display="232410-Balde"/>
    <hyperlink ref="C278" r:id="rId1" display="216085-Balde"/>
    <hyperlink ref="C279" r:id="rId1" display="216091-Balde"/>
    <hyperlink ref="C280" r:id="rId1" display="286790-Balde"/>
    <hyperlink ref="C281" r:id="rId1" display="345435-Balde"/>
    <hyperlink ref="C282" r:id="rId1" display="345502-Cesto lixo"/>
    <hyperlink ref="C283" r:id="rId1" display="266075-Cesto lixo"/>
    <hyperlink ref="C284" r:id="rId1" display="265226-Cesto lixo"/>
    <hyperlink ref="C285" r:id="rId1" display="314993-Cesto lixo"/>
    <hyperlink ref="C286" r:id="rId1" display="318665-Cesto lixo"/>
    <hyperlink ref="C287" r:id="rId1" display="396818-Coletor lixo"/>
    <hyperlink ref="C288" r:id="rId1" display="388864-Desengraxante"/>
    <hyperlink ref="C289" r:id="rId1" display="254167-Desengraxante"/>
    <hyperlink ref="C290" r:id="rId1" display="355561-Desentupidor pia"/>
    <hyperlink ref="C291" r:id="rId1" display="355561-Desentupidor pia"/>
    <hyperlink ref="C292" r:id="rId1" display="381409-Desinfetante"/>
    <hyperlink ref="C293" r:id="rId1" display="381409-Desinfetante"/>
    <hyperlink ref="C294" r:id="rId1" display="396196-Desinfetante"/>
    <hyperlink ref="C295" r:id="rId1" display="344982-Desodorante / Aromatizante De Ambiente"/>
    <hyperlink ref="C296" r:id="rId1" display="232373-Detergente"/>
    <hyperlink ref="C297" r:id="rId1" display="463157-Detergente"/>
    <hyperlink ref="C298" r:id="rId1" display="249894-Detergente"/>
    <hyperlink ref="C299" r:id="rId1" display="226694-Detergente"/>
    <hyperlink ref="C300" r:id="rId1" display="226698-Detergente"/>
    <hyperlink ref="C301" r:id="rId1" display="226698-Detergente"/>
    <hyperlink ref="C302" r:id="rId1" display="227903-Escova roupa"/>
    <hyperlink ref="C303" r:id="rId1" display="232372-Esponja limpeza"/>
    <hyperlink ref="C304" r:id="rId1" display="232372-Esponja Limpeza"/>
    <hyperlink ref="C305" r:id="rId1" display="318923-Esponja Limpeza"/>
    <hyperlink ref="C306" r:id="rId1" display="416694-Esponja Limpeza"/>
    <hyperlink ref="C307" r:id="rId1" display="225901-Esponja Limpeza"/>
    <hyperlink ref="C308" r:id="rId1" display="300146-Estopa"/>
    <hyperlink ref="C309" r:id="rId1" display="243579-Estopa"/>
    <hyperlink ref="C310" r:id="rId1" display="227347-Estopa"/>
    <hyperlink ref="C311" r:id="rId1" display="230233-Flanela"/>
    <hyperlink ref="C312" r:id="rId1" display="300142-Flanela"/>
    <hyperlink ref="C313" r:id="rId1" display="298155-Lâmina borracha"/>
    <hyperlink ref="C314" r:id="rId1" display="251296-Limpador Base Ácida"/>
    <hyperlink ref="C315" r:id="rId1" display="264215-Luva borracha"/>
    <hyperlink ref="C316" r:id="rId1" display="225725-Luva borracha"/>
    <hyperlink ref="C317" r:id="rId1" display="264216-Luva borracha"/>
    <hyperlink ref="C318" r:id="rId1" display="225726-Luva borracha"/>
    <hyperlink ref="C319" r:id="rId1" display="225727-Luva borracha"/>
    <hyperlink ref="C320" r:id="rId1" display="236336-Pá coletora lixo"/>
    <hyperlink ref="C321" r:id="rId1" display="226958-Pano limpeza"/>
    <hyperlink ref="C322" r:id="rId1" display="242005-Pano limpeza"/>
    <hyperlink ref="C323" r:id="rId1" display="321559-Pano limpeza"/>
    <hyperlink ref="C324" r:id="rId1" display="380236-Pano limpeza"/>
    <hyperlink ref="C325" r:id="rId1" display="380236-Pano Limpeza"/>
    <hyperlink ref="C326" r:id="rId1" display="249405-Papel Higiênico"/>
    <hyperlink ref="C327" r:id="rId1" display="478331-Querosene"/>
    <hyperlink ref="C328" r:id="rId1" display="295691-Rodo"/>
    <hyperlink ref="C329" r:id="rId1" display="271233-Rodo"/>
    <hyperlink ref="C330" r:id="rId1" display="243865-Rodo"/>
    <hyperlink ref="C331" r:id="rId1" display="232034-Rodo"/>
    <hyperlink ref="C332" r:id="rId1" display="226629-Sabão Barra"/>
    <hyperlink ref="C333" r:id="rId1" display="226631-Sabão barra"/>
    <hyperlink ref="C334" r:id="rId1" display="235287-Sabão barra"/>
    <hyperlink ref="C335" r:id="rId1" display="287791-Sabão Pasta"/>
    <hyperlink ref="C336" r:id="rId1" display="244258-Sabão Pasta"/>
    <hyperlink ref="C337" r:id="rId1" display="226789-Sabão Pó"/>
    <hyperlink ref="C338" r:id="rId1" display="255136-Sabão pó"/>
    <hyperlink ref="C339" r:id="rId1" display="324827-Sabão Pó"/>
    <hyperlink ref="C340" r:id="rId1" display="232399-Sabonete"/>
    <hyperlink ref="C341" r:id="rId1" display="405155-Sabonete líquido"/>
    <hyperlink ref="C342" r:id="rId1" display="225731-Sabonete Líquido"/>
    <hyperlink ref="C343" r:id="rId1" display="225731-Sabonete Líquido"/>
    <hyperlink ref="C344" r:id="rId1" display="458092-Saco"/>
    <hyperlink ref="C345" r:id="rId1" display="226094-Saco Plástico Lixo"/>
    <hyperlink ref="C346" r:id="rId1" display="329395-Saco plástico lixo"/>
    <hyperlink ref="C347" r:id="rId1" display="394450-Saco Plástico Lixo"/>
    <hyperlink ref="C348" r:id="rId1" display="226091-Saco Plástico Lixo"/>
    <hyperlink ref="C349" r:id="rId1" display="359114-Saco plástico lixo"/>
    <hyperlink ref="C350" r:id="rId1" display="226092-Saco Plástico Lixo"/>
    <hyperlink ref="C351" r:id="rId1" display="296529-Saco Plástico Lixo"/>
    <hyperlink ref="C352" r:id="rId1" display="226093-Saco Plástico Lixo"/>
    <hyperlink ref="C353" r:id="rId1" display="390815-Solução Limpadora"/>
    <hyperlink ref="C354" r:id="rId1" display="405153-Solução Limpeza"/>
    <hyperlink ref="C355" r:id="rId1" display="293351-Solução Limpeza Multiuso"/>
    <hyperlink ref="C356" r:id="rId1" display="363429-Tapete"/>
    <hyperlink ref="C357" r:id="rId1" display="436328-Toalha de papel"/>
    <hyperlink ref="C358" r:id="rId1" display="338004-Toalha de papel"/>
    <hyperlink ref="C359" r:id="rId1" display="389042-Toalha De Papel"/>
    <hyperlink ref="C360" r:id="rId1" display="301135-Toalha De Papel"/>
    <hyperlink ref="C361" r:id="rId1" display="285634-Vassoura"/>
    <hyperlink ref="C362" r:id="rId1" display="476381-Vassoura"/>
    <hyperlink ref="C363" r:id="rId1" display="230562-Vassoura"/>
    <hyperlink ref="C364" r:id="rId1" display="226144-Vassoura"/>
    <hyperlink ref="C365" r:id="rId1" display="226148-Vassoura"/>
    <hyperlink ref="C366" r:id="rId1" display="278323-Vassourinha"/>
  </hyperlinks>
  <pageMargins left="0.511811024" right="0.511811024" top="0.787401575" bottom="0.787401575" header="0.31496062" footer="0.31496062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0"/>
  <sheetViews>
    <sheetView zoomScale="80" zoomScaleNormal="80" workbookViewId="0">
      <pane ySplit="1" topLeftCell="A146" activePane="bottomLeft" state="frozen"/>
      <selection/>
      <selection pane="bottomLeft" activeCell="J164" sqref="J164"/>
    </sheetView>
  </sheetViews>
  <sheetFormatPr defaultColWidth="9.14285714285714" defaultRowHeight="12.75"/>
  <cols>
    <col min="1" max="1" width="10.7142857142857" style="3" customWidth="1"/>
    <col min="2" max="2" width="10.7142857142857" style="4" customWidth="1"/>
    <col min="3" max="4" width="50.7142857142857" style="4" customWidth="1"/>
    <col min="5" max="8" width="15.7142857142857" style="3" customWidth="1"/>
    <col min="9" max="10" width="15.7142857142857" style="5" customWidth="1"/>
    <col min="11" max="11" width="21.7809523809524" style="5" customWidth="1"/>
    <col min="12" max="12" width="17.3238095238095" style="5" customWidth="1"/>
    <col min="13" max="13" width="19.2857142857143" style="3" customWidth="1"/>
    <col min="14" max="14" width="15.7142857142857" style="3" customWidth="1"/>
    <col min="15" max="16" width="15.7142857142857" style="4" customWidth="1"/>
    <col min="17" max="16384" width="9.14285714285714" style="4"/>
  </cols>
  <sheetData>
    <row r="1" s="1" customFormat="1" ht="50.1" customHeight="1" spans="1:14">
      <c r="A1" s="6" t="s">
        <v>210</v>
      </c>
      <c r="B1" s="6" t="s">
        <v>211</v>
      </c>
      <c r="C1" s="6" t="s">
        <v>212</v>
      </c>
      <c r="D1" s="6" t="s">
        <v>213</v>
      </c>
      <c r="E1" s="6" t="s">
        <v>214</v>
      </c>
      <c r="F1" s="6" t="s">
        <v>215</v>
      </c>
      <c r="G1" s="6" t="s">
        <v>216</v>
      </c>
      <c r="H1" s="6" t="s">
        <v>217</v>
      </c>
      <c r="I1" s="6" t="s">
        <v>218</v>
      </c>
      <c r="J1" s="17" t="s">
        <v>219</v>
      </c>
      <c r="K1" s="17" t="s">
        <v>220</v>
      </c>
      <c r="L1" s="17" t="s">
        <v>221</v>
      </c>
      <c r="M1" s="17" t="s">
        <v>222</v>
      </c>
      <c r="N1" s="17" t="s">
        <v>223</v>
      </c>
    </row>
    <row r="2" s="2" customFormat="1" ht="45" customHeight="1" spans="1:14">
      <c r="A2" s="7">
        <v>1</v>
      </c>
      <c r="B2" s="8">
        <v>226700</v>
      </c>
      <c r="C2" s="9" t="s">
        <v>224</v>
      </c>
      <c r="D2" s="9"/>
      <c r="E2" s="10" t="s">
        <v>225</v>
      </c>
      <c r="F2" s="11">
        <v>9.34</v>
      </c>
      <c r="G2" s="10">
        <v>745</v>
      </c>
      <c r="H2" s="10">
        <v>300</v>
      </c>
      <c r="I2" s="10">
        <v>745</v>
      </c>
      <c r="J2" s="18">
        <f>SUM(G2,H2,I2)</f>
        <v>1790</v>
      </c>
      <c r="K2" s="19">
        <f t="shared" ref="K2:K33" si="0">G2*F2</f>
        <v>6958.3</v>
      </c>
      <c r="L2" s="19">
        <f t="shared" ref="L2:L33" si="1">H2*F2</f>
        <v>2802</v>
      </c>
      <c r="M2" s="19">
        <f t="shared" ref="M2:M33" si="2">I2*F2</f>
        <v>6958.3</v>
      </c>
      <c r="N2" s="19">
        <f t="shared" ref="N2:N33" si="3">SUM(K2:M2)</f>
        <v>16718.6</v>
      </c>
    </row>
    <row r="3" s="2" customFormat="1" ht="45" customHeight="1" spans="1:14">
      <c r="A3" s="12">
        <v>2</v>
      </c>
      <c r="B3" s="13">
        <v>226700</v>
      </c>
      <c r="C3" s="14" t="s">
        <v>224</v>
      </c>
      <c r="D3" s="14"/>
      <c r="E3" s="15" t="s">
        <v>226</v>
      </c>
      <c r="F3" s="16">
        <v>2.31</v>
      </c>
      <c r="G3" s="15">
        <v>325</v>
      </c>
      <c r="H3" s="15">
        <v>324</v>
      </c>
      <c r="I3" s="15">
        <v>325</v>
      </c>
      <c r="J3" s="18">
        <f t="shared" ref="J3:J66" si="4">SUM(G3,H3,I3)</f>
        <v>974</v>
      </c>
      <c r="K3" s="20">
        <f t="shared" si="0"/>
        <v>750.75</v>
      </c>
      <c r="L3" s="20">
        <f t="shared" si="1"/>
        <v>748.44</v>
      </c>
      <c r="M3" s="20">
        <f t="shared" si="2"/>
        <v>750.75</v>
      </c>
      <c r="N3" s="20">
        <f t="shared" si="3"/>
        <v>2249.94</v>
      </c>
    </row>
    <row r="4" s="2" customFormat="1" ht="45" customHeight="1" spans="1:14">
      <c r="A4" s="12">
        <v>3</v>
      </c>
      <c r="B4" s="13">
        <v>429225</v>
      </c>
      <c r="C4" s="14" t="s">
        <v>227</v>
      </c>
      <c r="D4" s="14" t="s">
        <v>228</v>
      </c>
      <c r="E4" s="15" t="s">
        <v>229</v>
      </c>
      <c r="F4" s="16">
        <v>6.54</v>
      </c>
      <c r="G4" s="15">
        <v>85</v>
      </c>
      <c r="H4" s="15">
        <v>100</v>
      </c>
      <c r="I4" s="15">
        <v>85</v>
      </c>
      <c r="J4" s="18">
        <f t="shared" si="4"/>
        <v>270</v>
      </c>
      <c r="K4" s="20">
        <f t="shared" si="0"/>
        <v>555.9</v>
      </c>
      <c r="L4" s="20">
        <f t="shared" si="1"/>
        <v>654</v>
      </c>
      <c r="M4" s="20">
        <f t="shared" si="2"/>
        <v>555.9</v>
      </c>
      <c r="N4" s="20">
        <f t="shared" si="3"/>
        <v>1765.8</v>
      </c>
    </row>
    <row r="5" s="2" customFormat="1" ht="45" customHeight="1" spans="1:14">
      <c r="A5" s="12">
        <v>4</v>
      </c>
      <c r="B5" s="13">
        <v>390766</v>
      </c>
      <c r="C5" s="14" t="s">
        <v>230</v>
      </c>
      <c r="D5" s="14"/>
      <c r="E5" s="15" t="s">
        <v>226</v>
      </c>
      <c r="F5" s="16">
        <v>6.14</v>
      </c>
      <c r="G5" s="15">
        <v>1955</v>
      </c>
      <c r="H5" s="15">
        <v>200</v>
      </c>
      <c r="I5" s="15">
        <v>1955</v>
      </c>
      <c r="J5" s="18">
        <f t="shared" si="4"/>
        <v>4110</v>
      </c>
      <c r="K5" s="20">
        <f t="shared" si="0"/>
        <v>12003.7</v>
      </c>
      <c r="L5" s="20">
        <f t="shared" si="1"/>
        <v>1228</v>
      </c>
      <c r="M5" s="20">
        <f t="shared" si="2"/>
        <v>12003.7</v>
      </c>
      <c r="N5" s="20">
        <f t="shared" si="3"/>
        <v>25235.4</v>
      </c>
    </row>
    <row r="6" s="2" customFormat="1" ht="45" customHeight="1" spans="1:14">
      <c r="A6" s="12">
        <v>5</v>
      </c>
      <c r="B6" s="13">
        <v>244273</v>
      </c>
      <c r="C6" s="14" t="s">
        <v>231</v>
      </c>
      <c r="D6" s="14"/>
      <c r="E6" s="15" t="s">
        <v>232</v>
      </c>
      <c r="F6" s="16">
        <v>6.44</v>
      </c>
      <c r="G6" s="15">
        <v>100</v>
      </c>
      <c r="H6" s="15">
        <v>200</v>
      </c>
      <c r="I6" s="15">
        <v>100</v>
      </c>
      <c r="J6" s="18">
        <f t="shared" si="4"/>
        <v>400</v>
      </c>
      <c r="K6" s="20">
        <f t="shared" si="0"/>
        <v>644</v>
      </c>
      <c r="L6" s="20">
        <f t="shared" si="1"/>
        <v>1288</v>
      </c>
      <c r="M6" s="20">
        <f t="shared" si="2"/>
        <v>644</v>
      </c>
      <c r="N6" s="20">
        <f t="shared" si="3"/>
        <v>2576</v>
      </c>
    </row>
    <row r="7" s="2" customFormat="1" ht="45" customHeight="1" spans="1:14">
      <c r="A7" s="12">
        <v>6</v>
      </c>
      <c r="B7" s="13">
        <v>269943</v>
      </c>
      <c r="C7" s="14" t="s">
        <v>233</v>
      </c>
      <c r="D7" s="14" t="s">
        <v>234</v>
      </c>
      <c r="E7" s="15" t="s">
        <v>235</v>
      </c>
      <c r="F7" s="16">
        <v>8.61</v>
      </c>
      <c r="G7" s="15">
        <v>265</v>
      </c>
      <c r="H7" s="15">
        <v>100</v>
      </c>
      <c r="I7" s="15">
        <v>0</v>
      </c>
      <c r="J7" s="18">
        <f t="shared" si="4"/>
        <v>365</v>
      </c>
      <c r="K7" s="20">
        <f t="shared" si="0"/>
        <v>2281.65</v>
      </c>
      <c r="L7" s="20">
        <f t="shared" si="1"/>
        <v>861</v>
      </c>
      <c r="M7" s="20">
        <f t="shared" si="2"/>
        <v>0</v>
      </c>
      <c r="N7" s="20">
        <f t="shared" si="3"/>
        <v>3142.65</v>
      </c>
    </row>
    <row r="8" s="2" customFormat="1" ht="45" customHeight="1" spans="1:14">
      <c r="A8" s="12">
        <v>7</v>
      </c>
      <c r="B8" s="13">
        <v>269941</v>
      </c>
      <c r="C8" s="14" t="s">
        <v>236</v>
      </c>
      <c r="D8" s="14" t="s">
        <v>234</v>
      </c>
      <c r="E8" s="15" t="s">
        <v>235</v>
      </c>
      <c r="F8" s="16">
        <v>7.46</v>
      </c>
      <c r="G8" s="15">
        <v>1855</v>
      </c>
      <c r="H8" s="15">
        <v>100</v>
      </c>
      <c r="I8" s="15">
        <v>500</v>
      </c>
      <c r="J8" s="18">
        <f t="shared" si="4"/>
        <v>2455</v>
      </c>
      <c r="K8" s="20">
        <f t="shared" si="0"/>
        <v>13838.3</v>
      </c>
      <c r="L8" s="20">
        <f t="shared" si="1"/>
        <v>746</v>
      </c>
      <c r="M8" s="20">
        <f t="shared" si="2"/>
        <v>3730</v>
      </c>
      <c r="N8" s="20">
        <f t="shared" si="3"/>
        <v>18314.3</v>
      </c>
    </row>
    <row r="9" s="2" customFormat="1" ht="45" customHeight="1" spans="1:14">
      <c r="A9" s="12">
        <v>8</v>
      </c>
      <c r="B9" s="13">
        <v>269941</v>
      </c>
      <c r="C9" s="14" t="s">
        <v>236</v>
      </c>
      <c r="D9" s="14" t="s">
        <v>234</v>
      </c>
      <c r="E9" s="15" t="s">
        <v>237</v>
      </c>
      <c r="F9" s="16">
        <v>53.26</v>
      </c>
      <c r="G9" s="15">
        <v>250</v>
      </c>
      <c r="H9" s="15">
        <v>100</v>
      </c>
      <c r="I9" s="15">
        <v>250</v>
      </c>
      <c r="J9" s="18">
        <f t="shared" si="4"/>
        <v>600</v>
      </c>
      <c r="K9" s="20">
        <f t="shared" si="0"/>
        <v>13315</v>
      </c>
      <c r="L9" s="20">
        <f t="shared" si="1"/>
        <v>5326</v>
      </c>
      <c r="M9" s="20">
        <f t="shared" si="2"/>
        <v>13315</v>
      </c>
      <c r="N9" s="20">
        <f t="shared" si="3"/>
        <v>31956</v>
      </c>
    </row>
    <row r="10" s="2" customFormat="1" ht="45" customHeight="1" spans="1:14">
      <c r="A10" s="12">
        <v>9</v>
      </c>
      <c r="B10" s="13">
        <v>234324</v>
      </c>
      <c r="C10" s="14" t="s">
        <v>238</v>
      </c>
      <c r="D10" s="14"/>
      <c r="E10" s="15" t="s">
        <v>239</v>
      </c>
      <c r="F10" s="16">
        <v>5.45</v>
      </c>
      <c r="G10" s="15">
        <v>50</v>
      </c>
      <c r="H10" s="15">
        <v>0</v>
      </c>
      <c r="I10" s="15">
        <v>0</v>
      </c>
      <c r="J10" s="18">
        <f t="shared" si="4"/>
        <v>50</v>
      </c>
      <c r="K10" s="20">
        <f t="shared" si="0"/>
        <v>272.5</v>
      </c>
      <c r="L10" s="20">
        <f t="shared" si="1"/>
        <v>0</v>
      </c>
      <c r="M10" s="20">
        <f t="shared" si="2"/>
        <v>0</v>
      </c>
      <c r="N10" s="20">
        <f t="shared" si="3"/>
        <v>272.5</v>
      </c>
    </row>
    <row r="11" s="2" customFormat="1" ht="45" customHeight="1" spans="1:14">
      <c r="A11" s="12">
        <v>10</v>
      </c>
      <c r="B11" s="13">
        <v>235936</v>
      </c>
      <c r="C11" s="14" t="s">
        <v>240</v>
      </c>
      <c r="D11" s="14"/>
      <c r="E11" s="15" t="s">
        <v>241</v>
      </c>
      <c r="F11" s="16">
        <v>7.54</v>
      </c>
      <c r="G11" s="15">
        <v>115</v>
      </c>
      <c r="H11" s="15">
        <v>0</v>
      </c>
      <c r="I11" s="15">
        <v>115</v>
      </c>
      <c r="J11" s="18">
        <f t="shared" si="4"/>
        <v>230</v>
      </c>
      <c r="K11" s="20">
        <f t="shared" si="0"/>
        <v>867.1</v>
      </c>
      <c r="L11" s="20">
        <f t="shared" si="1"/>
        <v>0</v>
      </c>
      <c r="M11" s="20">
        <f t="shared" si="2"/>
        <v>867.1</v>
      </c>
      <c r="N11" s="20">
        <f t="shared" si="3"/>
        <v>1734.2</v>
      </c>
    </row>
    <row r="12" s="2" customFormat="1" ht="45" customHeight="1" spans="1:14">
      <c r="A12" s="12">
        <v>11</v>
      </c>
      <c r="B12" s="13">
        <v>282686</v>
      </c>
      <c r="C12" s="14" t="s">
        <v>242</v>
      </c>
      <c r="D12" s="14"/>
      <c r="E12" s="15" t="s">
        <v>243</v>
      </c>
      <c r="F12" s="16">
        <v>63.15</v>
      </c>
      <c r="G12" s="15">
        <v>45</v>
      </c>
      <c r="H12" s="15">
        <v>0</v>
      </c>
      <c r="I12" s="15">
        <v>0</v>
      </c>
      <c r="J12" s="18">
        <f t="shared" si="4"/>
        <v>45</v>
      </c>
      <c r="K12" s="20">
        <f t="shared" si="0"/>
        <v>2841.75</v>
      </c>
      <c r="L12" s="20">
        <f t="shared" si="1"/>
        <v>0</v>
      </c>
      <c r="M12" s="20">
        <f t="shared" si="2"/>
        <v>0</v>
      </c>
      <c r="N12" s="20">
        <f t="shared" si="3"/>
        <v>2841.75</v>
      </c>
    </row>
    <row r="13" s="2" customFormat="1" ht="45" customHeight="1" spans="1:14">
      <c r="A13" s="12">
        <v>12</v>
      </c>
      <c r="B13" s="13">
        <v>368428</v>
      </c>
      <c r="C13" s="14" t="s">
        <v>244</v>
      </c>
      <c r="D13" s="14"/>
      <c r="E13" s="15" t="s">
        <v>243</v>
      </c>
      <c r="F13" s="16">
        <v>128.19</v>
      </c>
      <c r="G13" s="15">
        <v>40</v>
      </c>
      <c r="H13" s="15">
        <v>0</v>
      </c>
      <c r="I13" s="15">
        <v>40</v>
      </c>
      <c r="J13" s="18">
        <f t="shared" si="4"/>
        <v>80</v>
      </c>
      <c r="K13" s="20">
        <f t="shared" si="0"/>
        <v>5127.6</v>
      </c>
      <c r="L13" s="20">
        <f t="shared" si="1"/>
        <v>0</v>
      </c>
      <c r="M13" s="20">
        <f t="shared" si="2"/>
        <v>5127.6</v>
      </c>
      <c r="N13" s="20">
        <f t="shared" si="3"/>
        <v>10255.2</v>
      </c>
    </row>
    <row r="14" s="2" customFormat="1" ht="45" customHeight="1" spans="1:14">
      <c r="A14" s="12">
        <v>13</v>
      </c>
      <c r="B14" s="13">
        <v>216088</v>
      </c>
      <c r="C14" s="14" t="s">
        <v>245</v>
      </c>
      <c r="D14" s="14"/>
      <c r="E14" s="15" t="s">
        <v>243</v>
      </c>
      <c r="F14" s="16">
        <v>19.51</v>
      </c>
      <c r="G14" s="15">
        <v>10</v>
      </c>
      <c r="H14" s="15">
        <v>0</v>
      </c>
      <c r="I14" s="15">
        <v>10</v>
      </c>
      <c r="J14" s="18">
        <f t="shared" si="4"/>
        <v>20</v>
      </c>
      <c r="K14" s="20">
        <f t="shared" si="0"/>
        <v>195.1</v>
      </c>
      <c r="L14" s="20">
        <f t="shared" si="1"/>
        <v>0</v>
      </c>
      <c r="M14" s="20">
        <f t="shared" si="2"/>
        <v>195.1</v>
      </c>
      <c r="N14" s="20">
        <f t="shared" si="3"/>
        <v>390.2</v>
      </c>
    </row>
    <row r="15" s="2" customFormat="1" ht="45" customHeight="1" spans="1:14">
      <c r="A15" s="12">
        <v>14</v>
      </c>
      <c r="B15" s="13">
        <v>428395</v>
      </c>
      <c r="C15" s="14" t="s">
        <v>246</v>
      </c>
      <c r="D15" s="14"/>
      <c r="E15" s="15" t="s">
        <v>243</v>
      </c>
      <c r="F15" s="16">
        <v>102.98</v>
      </c>
      <c r="G15" s="15">
        <v>75</v>
      </c>
      <c r="H15" s="15">
        <v>0</v>
      </c>
      <c r="I15" s="15">
        <v>75</v>
      </c>
      <c r="J15" s="18">
        <f t="shared" si="4"/>
        <v>150</v>
      </c>
      <c r="K15" s="20">
        <f t="shared" si="0"/>
        <v>7723.5</v>
      </c>
      <c r="L15" s="20">
        <f t="shared" si="1"/>
        <v>0</v>
      </c>
      <c r="M15" s="20">
        <f t="shared" si="2"/>
        <v>7723.5</v>
      </c>
      <c r="N15" s="20">
        <f t="shared" si="3"/>
        <v>15447</v>
      </c>
    </row>
    <row r="16" s="2" customFormat="1" ht="45" customHeight="1" spans="1:14">
      <c r="A16" s="12">
        <v>15</v>
      </c>
      <c r="B16" s="13">
        <v>278322</v>
      </c>
      <c r="C16" s="14" t="s">
        <v>247</v>
      </c>
      <c r="D16" s="14"/>
      <c r="E16" s="15" t="s">
        <v>243</v>
      </c>
      <c r="F16" s="16">
        <v>64.13</v>
      </c>
      <c r="G16" s="15">
        <v>20</v>
      </c>
      <c r="H16" s="15">
        <v>5</v>
      </c>
      <c r="I16" s="15">
        <v>20</v>
      </c>
      <c r="J16" s="18">
        <f t="shared" si="4"/>
        <v>45</v>
      </c>
      <c r="K16" s="20">
        <f t="shared" si="0"/>
        <v>1282.6</v>
      </c>
      <c r="L16" s="20">
        <f t="shared" si="1"/>
        <v>320.65</v>
      </c>
      <c r="M16" s="20">
        <f t="shared" si="2"/>
        <v>1282.6</v>
      </c>
      <c r="N16" s="20">
        <f t="shared" si="3"/>
        <v>2885.85</v>
      </c>
    </row>
    <row r="17" s="2" customFormat="1" ht="45" customHeight="1" spans="1:14">
      <c r="A17" s="12">
        <v>16</v>
      </c>
      <c r="B17" s="13">
        <v>241738</v>
      </c>
      <c r="C17" s="14" t="s">
        <v>248</v>
      </c>
      <c r="D17" s="14"/>
      <c r="E17" s="15" t="s">
        <v>243</v>
      </c>
      <c r="F17" s="16">
        <v>33.48</v>
      </c>
      <c r="G17" s="15">
        <v>30</v>
      </c>
      <c r="H17" s="15">
        <v>5</v>
      </c>
      <c r="I17" s="15">
        <v>30</v>
      </c>
      <c r="J17" s="18">
        <f t="shared" si="4"/>
        <v>65</v>
      </c>
      <c r="K17" s="20">
        <f t="shared" si="0"/>
        <v>1004.4</v>
      </c>
      <c r="L17" s="20">
        <f t="shared" si="1"/>
        <v>167.4</v>
      </c>
      <c r="M17" s="20">
        <f t="shared" si="2"/>
        <v>1004.4</v>
      </c>
      <c r="N17" s="20">
        <f t="shared" si="3"/>
        <v>2176.2</v>
      </c>
    </row>
    <row r="18" s="2" customFormat="1" ht="45" customHeight="1" spans="1:14">
      <c r="A18" s="12">
        <v>17</v>
      </c>
      <c r="B18" s="13">
        <v>216086</v>
      </c>
      <c r="C18" s="14" t="s">
        <v>249</v>
      </c>
      <c r="D18" s="14"/>
      <c r="E18" s="15" t="s">
        <v>243</v>
      </c>
      <c r="F18" s="16">
        <v>17.62</v>
      </c>
      <c r="G18" s="15">
        <v>30</v>
      </c>
      <c r="H18" s="15">
        <v>10</v>
      </c>
      <c r="I18" s="15">
        <v>30</v>
      </c>
      <c r="J18" s="18">
        <f t="shared" si="4"/>
        <v>70</v>
      </c>
      <c r="K18" s="20">
        <f t="shared" si="0"/>
        <v>528.6</v>
      </c>
      <c r="L18" s="20">
        <f t="shared" si="1"/>
        <v>176.2</v>
      </c>
      <c r="M18" s="20">
        <f t="shared" si="2"/>
        <v>528.6</v>
      </c>
      <c r="N18" s="20">
        <f t="shared" si="3"/>
        <v>1233.4</v>
      </c>
    </row>
    <row r="19" s="2" customFormat="1" ht="45" customHeight="1" spans="1:14">
      <c r="A19" s="12">
        <v>18</v>
      </c>
      <c r="B19" s="13">
        <v>232410</v>
      </c>
      <c r="C19" s="14" t="s">
        <v>250</v>
      </c>
      <c r="D19" s="14"/>
      <c r="E19" s="15" t="s">
        <v>243</v>
      </c>
      <c r="F19" s="16">
        <v>48.07</v>
      </c>
      <c r="G19" s="15">
        <v>35</v>
      </c>
      <c r="H19" s="15">
        <v>10</v>
      </c>
      <c r="I19" s="15">
        <v>35</v>
      </c>
      <c r="J19" s="18">
        <f t="shared" si="4"/>
        <v>80</v>
      </c>
      <c r="K19" s="20">
        <f t="shared" si="0"/>
        <v>1682.45</v>
      </c>
      <c r="L19" s="20">
        <f t="shared" si="1"/>
        <v>480.7</v>
      </c>
      <c r="M19" s="20">
        <f t="shared" si="2"/>
        <v>1682.45</v>
      </c>
      <c r="N19" s="20">
        <f t="shared" si="3"/>
        <v>3845.6</v>
      </c>
    </row>
    <row r="20" s="2" customFormat="1" ht="45" customHeight="1" spans="1:14">
      <c r="A20" s="12">
        <v>19</v>
      </c>
      <c r="B20" s="13">
        <v>216085</v>
      </c>
      <c r="C20" s="14" t="s">
        <v>251</v>
      </c>
      <c r="D20" s="14"/>
      <c r="E20" s="15" t="s">
        <v>243</v>
      </c>
      <c r="F20" s="16">
        <v>13.65</v>
      </c>
      <c r="G20" s="15">
        <v>35</v>
      </c>
      <c r="H20" s="15">
        <v>20</v>
      </c>
      <c r="I20" s="15">
        <v>35</v>
      </c>
      <c r="J20" s="18">
        <f t="shared" si="4"/>
        <v>90</v>
      </c>
      <c r="K20" s="20">
        <f t="shared" si="0"/>
        <v>477.75</v>
      </c>
      <c r="L20" s="20">
        <f t="shared" si="1"/>
        <v>273</v>
      </c>
      <c r="M20" s="20">
        <f t="shared" si="2"/>
        <v>477.75</v>
      </c>
      <c r="N20" s="20">
        <f t="shared" si="3"/>
        <v>1228.5</v>
      </c>
    </row>
    <row r="21" s="2" customFormat="1" ht="45" customHeight="1" spans="1:14">
      <c r="A21" s="12">
        <v>20</v>
      </c>
      <c r="B21" s="13">
        <v>216091</v>
      </c>
      <c r="C21" s="14" t="s">
        <v>252</v>
      </c>
      <c r="D21" s="14"/>
      <c r="E21" s="15" t="s">
        <v>243</v>
      </c>
      <c r="F21" s="16">
        <v>8.25</v>
      </c>
      <c r="G21" s="15">
        <v>45</v>
      </c>
      <c r="H21" s="15">
        <v>20</v>
      </c>
      <c r="I21" s="15">
        <v>45</v>
      </c>
      <c r="J21" s="18">
        <f t="shared" si="4"/>
        <v>110</v>
      </c>
      <c r="K21" s="20">
        <f t="shared" si="0"/>
        <v>371.25</v>
      </c>
      <c r="L21" s="20">
        <f t="shared" si="1"/>
        <v>165</v>
      </c>
      <c r="M21" s="20">
        <f t="shared" si="2"/>
        <v>371.25</v>
      </c>
      <c r="N21" s="20">
        <f t="shared" si="3"/>
        <v>907.5</v>
      </c>
    </row>
    <row r="22" s="2" customFormat="1" ht="45" customHeight="1" spans="1:14">
      <c r="A22" s="12">
        <v>21</v>
      </c>
      <c r="B22" s="13">
        <v>286790</v>
      </c>
      <c r="C22" s="14" t="s">
        <v>253</v>
      </c>
      <c r="D22" s="14"/>
      <c r="E22" s="15" t="s">
        <v>243</v>
      </c>
      <c r="F22" s="16">
        <v>11.38</v>
      </c>
      <c r="G22" s="15">
        <v>30</v>
      </c>
      <c r="H22" s="15">
        <v>20</v>
      </c>
      <c r="I22" s="15">
        <v>30</v>
      </c>
      <c r="J22" s="18">
        <f t="shared" si="4"/>
        <v>80</v>
      </c>
      <c r="K22" s="20">
        <f t="shared" si="0"/>
        <v>341.4</v>
      </c>
      <c r="L22" s="20">
        <f t="shared" si="1"/>
        <v>227.6</v>
      </c>
      <c r="M22" s="20">
        <f t="shared" si="2"/>
        <v>341.4</v>
      </c>
      <c r="N22" s="20">
        <f t="shared" si="3"/>
        <v>910.4</v>
      </c>
    </row>
    <row r="23" s="2" customFormat="1" ht="45" customHeight="1" spans="1:14">
      <c r="A23" s="12">
        <v>22</v>
      </c>
      <c r="B23" s="13">
        <v>345435</v>
      </c>
      <c r="C23" s="14" t="s">
        <v>254</v>
      </c>
      <c r="D23" s="14"/>
      <c r="E23" s="15" t="s">
        <v>243</v>
      </c>
      <c r="F23" s="16">
        <v>7.45</v>
      </c>
      <c r="G23" s="15">
        <v>20</v>
      </c>
      <c r="H23" s="15">
        <v>30</v>
      </c>
      <c r="I23" s="15">
        <v>20</v>
      </c>
      <c r="J23" s="18">
        <f t="shared" si="4"/>
        <v>70</v>
      </c>
      <c r="K23" s="20">
        <f t="shared" si="0"/>
        <v>149</v>
      </c>
      <c r="L23" s="20">
        <f t="shared" si="1"/>
        <v>223.5</v>
      </c>
      <c r="M23" s="20">
        <f t="shared" si="2"/>
        <v>149</v>
      </c>
      <c r="N23" s="20">
        <f t="shared" si="3"/>
        <v>521.5</v>
      </c>
    </row>
    <row r="24" s="2" customFormat="1" ht="45" customHeight="1" spans="1:14">
      <c r="A24" s="12">
        <v>23</v>
      </c>
      <c r="B24" s="13">
        <v>307885</v>
      </c>
      <c r="C24" s="14" t="s">
        <v>255</v>
      </c>
      <c r="D24" s="14"/>
      <c r="E24" s="15" t="s">
        <v>256</v>
      </c>
      <c r="F24" s="16">
        <v>7.01</v>
      </c>
      <c r="G24" s="15">
        <v>310</v>
      </c>
      <c r="H24" s="15">
        <v>10</v>
      </c>
      <c r="I24" s="15">
        <v>0</v>
      </c>
      <c r="J24" s="18">
        <f t="shared" si="4"/>
        <v>320</v>
      </c>
      <c r="K24" s="20">
        <f t="shared" si="0"/>
        <v>2173.1</v>
      </c>
      <c r="L24" s="20">
        <f t="shared" si="1"/>
        <v>70.1</v>
      </c>
      <c r="M24" s="20">
        <f t="shared" si="2"/>
        <v>0</v>
      </c>
      <c r="N24" s="20">
        <f t="shared" si="3"/>
        <v>2243.2</v>
      </c>
    </row>
    <row r="25" s="2" customFormat="1" ht="45" customHeight="1" spans="1:14">
      <c r="A25" s="12">
        <v>24</v>
      </c>
      <c r="B25" s="13">
        <v>334013</v>
      </c>
      <c r="C25" s="14" t="s">
        <v>257</v>
      </c>
      <c r="D25" s="14"/>
      <c r="E25" s="15" t="s">
        <v>243</v>
      </c>
      <c r="F25" s="16">
        <v>268.17</v>
      </c>
      <c r="G25" s="15">
        <v>60</v>
      </c>
      <c r="H25" s="15">
        <v>0</v>
      </c>
      <c r="I25" s="15">
        <v>0</v>
      </c>
      <c r="J25" s="18">
        <f t="shared" si="4"/>
        <v>60</v>
      </c>
      <c r="K25" s="20">
        <f t="shared" si="0"/>
        <v>16090.2</v>
      </c>
      <c r="L25" s="20">
        <f t="shared" si="1"/>
        <v>0</v>
      </c>
      <c r="M25" s="20">
        <f t="shared" si="2"/>
        <v>0</v>
      </c>
      <c r="N25" s="20">
        <f t="shared" si="3"/>
        <v>16090.2</v>
      </c>
    </row>
    <row r="26" s="2" customFormat="1" ht="45" customHeight="1" spans="1:14">
      <c r="A26" s="12">
        <v>25</v>
      </c>
      <c r="B26" s="13">
        <v>345502</v>
      </c>
      <c r="C26" s="14" t="s">
        <v>258</v>
      </c>
      <c r="D26" s="14"/>
      <c r="E26" s="15" t="s">
        <v>243</v>
      </c>
      <c r="F26" s="16">
        <v>177.29</v>
      </c>
      <c r="G26" s="15">
        <v>45</v>
      </c>
      <c r="H26" s="15">
        <v>10</v>
      </c>
      <c r="I26" s="15">
        <v>45</v>
      </c>
      <c r="J26" s="18">
        <f t="shared" si="4"/>
        <v>100</v>
      </c>
      <c r="K26" s="20">
        <f t="shared" si="0"/>
        <v>7978.05</v>
      </c>
      <c r="L26" s="20">
        <f t="shared" si="1"/>
        <v>1772.9</v>
      </c>
      <c r="M26" s="20">
        <f t="shared" si="2"/>
        <v>7978.05</v>
      </c>
      <c r="N26" s="20">
        <f t="shared" si="3"/>
        <v>17729</v>
      </c>
    </row>
    <row r="27" s="2" customFormat="1" ht="45" customHeight="1" spans="1:14">
      <c r="A27" s="12">
        <v>26</v>
      </c>
      <c r="B27" s="13">
        <v>266075</v>
      </c>
      <c r="C27" s="14" t="s">
        <v>259</v>
      </c>
      <c r="D27" s="14"/>
      <c r="E27" s="15" t="s">
        <v>243</v>
      </c>
      <c r="F27" s="16">
        <v>36.61</v>
      </c>
      <c r="G27" s="15">
        <v>25</v>
      </c>
      <c r="H27" s="15">
        <v>10</v>
      </c>
      <c r="I27" s="15">
        <v>25</v>
      </c>
      <c r="J27" s="18">
        <f t="shared" si="4"/>
        <v>60</v>
      </c>
      <c r="K27" s="20">
        <f t="shared" si="0"/>
        <v>915.25</v>
      </c>
      <c r="L27" s="20">
        <f t="shared" si="1"/>
        <v>366.1</v>
      </c>
      <c r="M27" s="20">
        <f t="shared" si="2"/>
        <v>915.25</v>
      </c>
      <c r="N27" s="20">
        <f t="shared" si="3"/>
        <v>2196.6</v>
      </c>
    </row>
    <row r="28" s="2" customFormat="1" ht="45" customHeight="1" spans="1:14">
      <c r="A28" s="12">
        <v>27</v>
      </c>
      <c r="B28" s="13">
        <v>265226</v>
      </c>
      <c r="C28" s="14" t="s">
        <v>260</v>
      </c>
      <c r="D28" s="14"/>
      <c r="E28" s="15" t="s">
        <v>243</v>
      </c>
      <c r="F28" s="16">
        <v>60.5</v>
      </c>
      <c r="G28" s="15">
        <v>25</v>
      </c>
      <c r="H28" s="15">
        <v>10</v>
      </c>
      <c r="I28" s="15">
        <v>25</v>
      </c>
      <c r="J28" s="18">
        <f t="shared" si="4"/>
        <v>60</v>
      </c>
      <c r="K28" s="20">
        <f t="shared" si="0"/>
        <v>1512.5</v>
      </c>
      <c r="L28" s="20">
        <f t="shared" si="1"/>
        <v>605</v>
      </c>
      <c r="M28" s="20">
        <f t="shared" si="2"/>
        <v>1512.5</v>
      </c>
      <c r="N28" s="20">
        <f t="shared" si="3"/>
        <v>3630</v>
      </c>
    </row>
    <row r="29" s="2" customFormat="1" ht="45" customHeight="1" spans="1:14">
      <c r="A29" s="12">
        <v>28</v>
      </c>
      <c r="B29" s="13">
        <v>314993</v>
      </c>
      <c r="C29" s="14" t="s">
        <v>261</v>
      </c>
      <c r="D29" s="14"/>
      <c r="E29" s="15" t="s">
        <v>243</v>
      </c>
      <c r="F29" s="16">
        <v>73.35</v>
      </c>
      <c r="G29" s="15">
        <v>10</v>
      </c>
      <c r="H29" s="15">
        <v>10</v>
      </c>
      <c r="I29" s="15">
        <v>10</v>
      </c>
      <c r="J29" s="18">
        <f t="shared" si="4"/>
        <v>30</v>
      </c>
      <c r="K29" s="20">
        <f t="shared" si="0"/>
        <v>733.5</v>
      </c>
      <c r="L29" s="20">
        <f t="shared" si="1"/>
        <v>733.5</v>
      </c>
      <c r="M29" s="20">
        <f t="shared" si="2"/>
        <v>733.5</v>
      </c>
      <c r="N29" s="20">
        <f t="shared" si="3"/>
        <v>2200.5</v>
      </c>
    </row>
    <row r="30" s="2" customFormat="1" ht="45" customHeight="1" spans="1:14">
      <c r="A30" s="12">
        <v>29</v>
      </c>
      <c r="B30" s="13">
        <v>318665</v>
      </c>
      <c r="C30" s="14" t="s">
        <v>262</v>
      </c>
      <c r="D30" s="14"/>
      <c r="E30" s="15" t="s">
        <v>243</v>
      </c>
      <c r="F30" s="16">
        <v>29.98</v>
      </c>
      <c r="G30" s="15">
        <v>20</v>
      </c>
      <c r="H30" s="15">
        <v>10</v>
      </c>
      <c r="I30" s="15">
        <v>20</v>
      </c>
      <c r="J30" s="18">
        <f t="shared" si="4"/>
        <v>50</v>
      </c>
      <c r="K30" s="20">
        <f t="shared" si="0"/>
        <v>599.6</v>
      </c>
      <c r="L30" s="20">
        <f t="shared" si="1"/>
        <v>299.8</v>
      </c>
      <c r="M30" s="20">
        <f t="shared" si="2"/>
        <v>599.6</v>
      </c>
      <c r="N30" s="20">
        <f t="shared" si="3"/>
        <v>1499</v>
      </c>
    </row>
    <row r="31" s="2" customFormat="1" ht="45" customHeight="1" spans="1:14">
      <c r="A31" s="12">
        <v>30</v>
      </c>
      <c r="B31" s="13">
        <v>396818</v>
      </c>
      <c r="C31" s="14" t="s">
        <v>263</v>
      </c>
      <c r="D31" s="14" t="s">
        <v>264</v>
      </c>
      <c r="E31" s="15" t="s">
        <v>243</v>
      </c>
      <c r="F31" s="16">
        <v>94.4</v>
      </c>
      <c r="G31" s="15">
        <v>35</v>
      </c>
      <c r="H31" s="15">
        <v>0</v>
      </c>
      <c r="I31" s="15">
        <v>35</v>
      </c>
      <c r="J31" s="18">
        <f t="shared" si="4"/>
        <v>70</v>
      </c>
      <c r="K31" s="20">
        <f t="shared" si="0"/>
        <v>3304</v>
      </c>
      <c r="L31" s="20">
        <f t="shared" si="1"/>
        <v>0</v>
      </c>
      <c r="M31" s="20">
        <f t="shared" si="2"/>
        <v>3304</v>
      </c>
      <c r="N31" s="20">
        <f t="shared" si="3"/>
        <v>6608</v>
      </c>
    </row>
    <row r="32" s="2" customFormat="1" ht="45" customHeight="1" spans="1:14">
      <c r="A32" s="12">
        <v>31</v>
      </c>
      <c r="B32" s="13">
        <v>388864</v>
      </c>
      <c r="C32" s="14" t="s">
        <v>265</v>
      </c>
      <c r="D32" s="14"/>
      <c r="E32" s="15" t="s">
        <v>266</v>
      </c>
      <c r="F32" s="16">
        <v>99.08</v>
      </c>
      <c r="G32" s="15">
        <v>45</v>
      </c>
      <c r="H32" s="15">
        <v>30</v>
      </c>
      <c r="I32" s="15">
        <v>45</v>
      </c>
      <c r="J32" s="18">
        <f t="shared" si="4"/>
        <v>120</v>
      </c>
      <c r="K32" s="20">
        <f t="shared" si="0"/>
        <v>4458.6</v>
      </c>
      <c r="L32" s="20">
        <f t="shared" si="1"/>
        <v>2972.4</v>
      </c>
      <c r="M32" s="20">
        <f t="shared" si="2"/>
        <v>4458.6</v>
      </c>
      <c r="N32" s="20">
        <f t="shared" si="3"/>
        <v>11889.6</v>
      </c>
    </row>
    <row r="33" s="2" customFormat="1" ht="45" customHeight="1" spans="1:14">
      <c r="A33" s="12">
        <v>32</v>
      </c>
      <c r="B33" s="13">
        <v>254167</v>
      </c>
      <c r="C33" s="14" t="s">
        <v>267</v>
      </c>
      <c r="D33" s="14"/>
      <c r="E33" s="15" t="s">
        <v>266</v>
      </c>
      <c r="F33" s="16">
        <v>57.48</v>
      </c>
      <c r="G33" s="15">
        <v>20</v>
      </c>
      <c r="H33" s="15">
        <v>30</v>
      </c>
      <c r="I33" s="15">
        <v>20</v>
      </c>
      <c r="J33" s="18">
        <f t="shared" si="4"/>
        <v>70</v>
      </c>
      <c r="K33" s="20">
        <f t="shared" si="0"/>
        <v>1149.6</v>
      </c>
      <c r="L33" s="20">
        <f t="shared" si="1"/>
        <v>1724.4</v>
      </c>
      <c r="M33" s="20">
        <f t="shared" si="2"/>
        <v>1149.6</v>
      </c>
      <c r="N33" s="20">
        <f t="shared" si="3"/>
        <v>4023.6</v>
      </c>
    </row>
    <row r="34" s="2" customFormat="1" ht="45" customHeight="1" spans="1:14">
      <c r="A34" s="12">
        <v>33</v>
      </c>
      <c r="B34" s="13">
        <v>355561</v>
      </c>
      <c r="C34" s="14" t="s">
        <v>268</v>
      </c>
      <c r="D34" s="14" t="s">
        <v>269</v>
      </c>
      <c r="E34" s="15" t="s">
        <v>243</v>
      </c>
      <c r="F34" s="16">
        <v>4.9</v>
      </c>
      <c r="G34" s="15">
        <v>40</v>
      </c>
      <c r="H34" s="15">
        <v>0</v>
      </c>
      <c r="I34" s="15">
        <v>40</v>
      </c>
      <c r="J34" s="18">
        <f t="shared" si="4"/>
        <v>80</v>
      </c>
      <c r="K34" s="20">
        <f t="shared" ref="K34:K65" si="5">G34*F34</f>
        <v>196</v>
      </c>
      <c r="L34" s="20">
        <f t="shared" ref="L34:L65" si="6">H34*F34</f>
        <v>0</v>
      </c>
      <c r="M34" s="20">
        <f t="shared" ref="M34:M65" si="7">I34*F34</f>
        <v>196</v>
      </c>
      <c r="N34" s="20">
        <f t="shared" ref="N34:N65" si="8">SUM(K34:M34)</f>
        <v>392</v>
      </c>
    </row>
    <row r="35" s="2" customFormat="1" ht="45" customHeight="1" spans="1:14">
      <c r="A35" s="12">
        <v>34</v>
      </c>
      <c r="B35" s="13">
        <v>355561</v>
      </c>
      <c r="C35" s="14" t="s">
        <v>268</v>
      </c>
      <c r="D35" s="14"/>
      <c r="E35" s="15" t="s">
        <v>243</v>
      </c>
      <c r="F35" s="16">
        <v>5.5</v>
      </c>
      <c r="G35" s="15">
        <v>5</v>
      </c>
      <c r="H35" s="15">
        <v>0</v>
      </c>
      <c r="I35" s="15">
        <v>5</v>
      </c>
      <c r="J35" s="18">
        <f t="shared" si="4"/>
        <v>10</v>
      </c>
      <c r="K35" s="20">
        <f t="shared" si="5"/>
        <v>27.5</v>
      </c>
      <c r="L35" s="20">
        <f t="shared" si="6"/>
        <v>0</v>
      </c>
      <c r="M35" s="20">
        <f t="shared" si="7"/>
        <v>27.5</v>
      </c>
      <c r="N35" s="20">
        <f t="shared" si="8"/>
        <v>55</v>
      </c>
    </row>
    <row r="36" s="2" customFormat="1" ht="45" customHeight="1" spans="1:14">
      <c r="A36" s="12">
        <v>35</v>
      </c>
      <c r="B36" s="13">
        <v>389059</v>
      </c>
      <c r="C36" s="14" t="s">
        <v>270</v>
      </c>
      <c r="D36" s="14"/>
      <c r="E36" s="15" t="s">
        <v>226</v>
      </c>
      <c r="F36" s="16">
        <v>47.74</v>
      </c>
      <c r="G36" s="15">
        <v>5</v>
      </c>
      <c r="H36" s="15">
        <v>30</v>
      </c>
      <c r="I36" s="15">
        <v>0</v>
      </c>
      <c r="J36" s="18">
        <f t="shared" si="4"/>
        <v>35</v>
      </c>
      <c r="K36" s="20">
        <f t="shared" si="5"/>
        <v>238.7</v>
      </c>
      <c r="L36" s="20">
        <f t="shared" si="6"/>
        <v>1432.2</v>
      </c>
      <c r="M36" s="20">
        <f t="shared" si="7"/>
        <v>0</v>
      </c>
      <c r="N36" s="20">
        <f t="shared" si="8"/>
        <v>1670.9</v>
      </c>
    </row>
    <row r="37" s="2" customFormat="1" ht="45" customHeight="1" spans="1:14">
      <c r="A37" s="12">
        <v>36</v>
      </c>
      <c r="B37" s="13">
        <v>381409</v>
      </c>
      <c r="C37" s="14" t="s">
        <v>271</v>
      </c>
      <c r="D37" s="14" t="s">
        <v>272</v>
      </c>
      <c r="E37" s="15" t="s">
        <v>226</v>
      </c>
      <c r="F37" s="16">
        <v>14.05</v>
      </c>
      <c r="G37" s="15">
        <v>240</v>
      </c>
      <c r="H37" s="15">
        <v>300</v>
      </c>
      <c r="I37" s="15">
        <v>240</v>
      </c>
      <c r="J37" s="18">
        <f t="shared" si="4"/>
        <v>780</v>
      </c>
      <c r="K37" s="20">
        <f t="shared" si="5"/>
        <v>3372</v>
      </c>
      <c r="L37" s="20">
        <f t="shared" si="6"/>
        <v>4215</v>
      </c>
      <c r="M37" s="20">
        <f t="shared" si="7"/>
        <v>3372</v>
      </c>
      <c r="N37" s="20">
        <f t="shared" si="8"/>
        <v>10959</v>
      </c>
    </row>
    <row r="38" s="2" customFormat="1" ht="45" customHeight="1" spans="1:14">
      <c r="A38" s="12">
        <v>37</v>
      </c>
      <c r="B38" s="13">
        <v>381409</v>
      </c>
      <c r="C38" s="14" t="s">
        <v>271</v>
      </c>
      <c r="D38" s="14" t="s">
        <v>273</v>
      </c>
      <c r="E38" s="15" t="s">
        <v>226</v>
      </c>
      <c r="F38" s="16">
        <v>3.99</v>
      </c>
      <c r="G38" s="15">
        <v>70</v>
      </c>
      <c r="H38" s="15">
        <v>500</v>
      </c>
      <c r="I38" s="15">
        <v>70</v>
      </c>
      <c r="J38" s="18">
        <f t="shared" si="4"/>
        <v>640</v>
      </c>
      <c r="K38" s="20">
        <f t="shared" si="5"/>
        <v>279.3</v>
      </c>
      <c r="L38" s="20">
        <f t="shared" si="6"/>
        <v>1995</v>
      </c>
      <c r="M38" s="20">
        <f t="shared" si="7"/>
        <v>279.3</v>
      </c>
      <c r="N38" s="20">
        <f t="shared" si="8"/>
        <v>2553.6</v>
      </c>
    </row>
    <row r="39" s="2" customFormat="1" ht="45" customHeight="1" spans="1:14">
      <c r="A39" s="12">
        <v>38</v>
      </c>
      <c r="B39" s="13">
        <v>396196</v>
      </c>
      <c r="C39" s="14" t="s">
        <v>274</v>
      </c>
      <c r="D39" s="14" t="s">
        <v>275</v>
      </c>
      <c r="E39" s="15" t="s">
        <v>226</v>
      </c>
      <c r="F39" s="16">
        <v>20.48</v>
      </c>
      <c r="G39" s="15">
        <v>20</v>
      </c>
      <c r="H39" s="15">
        <v>250</v>
      </c>
      <c r="I39" s="15">
        <v>20</v>
      </c>
      <c r="J39" s="18">
        <f t="shared" si="4"/>
        <v>290</v>
      </c>
      <c r="K39" s="20">
        <f t="shared" si="5"/>
        <v>409.6</v>
      </c>
      <c r="L39" s="20">
        <f t="shared" si="6"/>
        <v>5120</v>
      </c>
      <c r="M39" s="20">
        <f t="shared" si="7"/>
        <v>409.6</v>
      </c>
      <c r="N39" s="20">
        <f t="shared" si="8"/>
        <v>5939.2</v>
      </c>
    </row>
    <row r="40" s="2" customFormat="1" ht="45" customHeight="1" spans="1:14">
      <c r="A40" s="12">
        <v>39</v>
      </c>
      <c r="B40" s="13">
        <v>344982</v>
      </c>
      <c r="C40" s="14" t="s">
        <v>276</v>
      </c>
      <c r="D40" s="14"/>
      <c r="E40" s="15" t="s">
        <v>277</v>
      </c>
      <c r="F40" s="16">
        <v>9.38</v>
      </c>
      <c r="G40" s="15">
        <v>185</v>
      </c>
      <c r="H40" s="15">
        <v>336</v>
      </c>
      <c r="I40" s="15">
        <v>185</v>
      </c>
      <c r="J40" s="18">
        <f t="shared" si="4"/>
        <v>706</v>
      </c>
      <c r="K40" s="20">
        <f t="shared" si="5"/>
        <v>1735.3</v>
      </c>
      <c r="L40" s="20">
        <f t="shared" si="6"/>
        <v>3151.68</v>
      </c>
      <c r="M40" s="20">
        <f t="shared" si="7"/>
        <v>1735.3</v>
      </c>
      <c r="N40" s="20">
        <f t="shared" si="8"/>
        <v>6622.28</v>
      </c>
    </row>
    <row r="41" s="2" customFormat="1" ht="45" customHeight="1" spans="1:14">
      <c r="A41" s="12">
        <v>40</v>
      </c>
      <c r="B41" s="13">
        <v>234737</v>
      </c>
      <c r="C41" s="14" t="s">
        <v>278</v>
      </c>
      <c r="D41" s="14"/>
      <c r="E41" s="15" t="s">
        <v>279</v>
      </c>
      <c r="F41" s="16">
        <v>1.71</v>
      </c>
      <c r="G41" s="15">
        <v>500</v>
      </c>
      <c r="H41" s="15">
        <v>0</v>
      </c>
      <c r="I41" s="15">
        <v>0</v>
      </c>
      <c r="J41" s="18">
        <f t="shared" si="4"/>
        <v>500</v>
      </c>
      <c r="K41" s="20">
        <f t="shared" si="5"/>
        <v>855</v>
      </c>
      <c r="L41" s="20">
        <f t="shared" si="6"/>
        <v>0</v>
      </c>
      <c r="M41" s="20">
        <f t="shared" si="7"/>
        <v>0</v>
      </c>
      <c r="N41" s="20">
        <f t="shared" si="8"/>
        <v>855</v>
      </c>
    </row>
    <row r="42" s="2" customFormat="1" ht="45" customHeight="1" spans="1:14">
      <c r="A42" s="12">
        <v>41</v>
      </c>
      <c r="B42" s="13">
        <v>308396</v>
      </c>
      <c r="C42" s="14" t="s">
        <v>280</v>
      </c>
      <c r="D42" s="14" t="s">
        <v>281</v>
      </c>
      <c r="E42" s="15" t="s">
        <v>282</v>
      </c>
      <c r="F42" s="16">
        <v>112.2</v>
      </c>
      <c r="G42" s="15">
        <v>60</v>
      </c>
      <c r="H42" s="15">
        <v>0</v>
      </c>
      <c r="I42" s="15">
        <v>0</v>
      </c>
      <c r="J42" s="18">
        <f t="shared" si="4"/>
        <v>60</v>
      </c>
      <c r="K42" s="20">
        <f t="shared" si="5"/>
        <v>6732</v>
      </c>
      <c r="L42" s="20">
        <f t="shared" si="6"/>
        <v>0</v>
      </c>
      <c r="M42" s="20">
        <f t="shared" si="7"/>
        <v>0</v>
      </c>
      <c r="N42" s="20">
        <f t="shared" si="8"/>
        <v>6732</v>
      </c>
    </row>
    <row r="43" s="2" customFormat="1" ht="45" customHeight="1" spans="1:14">
      <c r="A43" s="12">
        <v>42</v>
      </c>
      <c r="B43" s="13">
        <v>301233</v>
      </c>
      <c r="C43" s="14" t="s">
        <v>283</v>
      </c>
      <c r="D43" s="14"/>
      <c r="E43" s="15" t="s">
        <v>284</v>
      </c>
      <c r="F43" s="16">
        <v>85.51</v>
      </c>
      <c r="G43" s="15">
        <v>140</v>
      </c>
      <c r="H43" s="15">
        <v>0</v>
      </c>
      <c r="I43" s="15">
        <v>0</v>
      </c>
      <c r="J43" s="18">
        <f t="shared" si="4"/>
        <v>140</v>
      </c>
      <c r="K43" s="20">
        <f t="shared" si="5"/>
        <v>11971.4</v>
      </c>
      <c r="L43" s="20">
        <f t="shared" si="6"/>
        <v>0</v>
      </c>
      <c r="M43" s="20">
        <f t="shared" si="7"/>
        <v>0</v>
      </c>
      <c r="N43" s="20">
        <f t="shared" si="8"/>
        <v>11971.4</v>
      </c>
    </row>
    <row r="44" s="2" customFormat="1" ht="45" customHeight="1" spans="1:14">
      <c r="A44" s="12">
        <v>43</v>
      </c>
      <c r="B44" s="13">
        <v>232373</v>
      </c>
      <c r="C44" s="14" t="s">
        <v>285</v>
      </c>
      <c r="D44" s="14"/>
      <c r="E44" s="15" t="s">
        <v>284</v>
      </c>
      <c r="F44" s="16">
        <v>15.45</v>
      </c>
      <c r="G44" s="15">
        <v>120</v>
      </c>
      <c r="H44" s="15">
        <v>134</v>
      </c>
      <c r="I44" s="15">
        <v>120</v>
      </c>
      <c r="J44" s="18">
        <f t="shared" si="4"/>
        <v>374</v>
      </c>
      <c r="K44" s="20">
        <f t="shared" si="5"/>
        <v>1854</v>
      </c>
      <c r="L44" s="20">
        <f t="shared" si="6"/>
        <v>2070.3</v>
      </c>
      <c r="M44" s="20">
        <f t="shared" si="7"/>
        <v>1854</v>
      </c>
      <c r="N44" s="20">
        <f t="shared" si="8"/>
        <v>5778.3</v>
      </c>
    </row>
    <row r="45" s="2" customFormat="1" ht="45" customHeight="1" spans="1:14">
      <c r="A45" s="12">
        <v>44</v>
      </c>
      <c r="B45" s="13">
        <v>249404</v>
      </c>
      <c r="C45" s="14" t="s">
        <v>286</v>
      </c>
      <c r="D45" s="14" t="s">
        <v>287</v>
      </c>
      <c r="E45" s="15" t="s">
        <v>288</v>
      </c>
      <c r="F45" s="16">
        <v>35.15</v>
      </c>
      <c r="G45" s="15">
        <v>30</v>
      </c>
      <c r="H45" s="15">
        <v>134</v>
      </c>
      <c r="I45" s="15">
        <v>0</v>
      </c>
      <c r="J45" s="18">
        <f t="shared" si="4"/>
        <v>164</v>
      </c>
      <c r="K45" s="20">
        <f t="shared" si="5"/>
        <v>1054.5</v>
      </c>
      <c r="L45" s="20">
        <f t="shared" si="6"/>
        <v>4710.1</v>
      </c>
      <c r="M45" s="20">
        <f t="shared" si="7"/>
        <v>0</v>
      </c>
      <c r="N45" s="20">
        <f t="shared" si="8"/>
        <v>5764.6</v>
      </c>
    </row>
    <row r="46" s="2" customFormat="1" ht="45" customHeight="1" spans="1:14">
      <c r="A46" s="12">
        <v>45</v>
      </c>
      <c r="B46" s="13">
        <v>463157</v>
      </c>
      <c r="C46" s="14" t="s">
        <v>289</v>
      </c>
      <c r="D46" s="14"/>
      <c r="E46" s="15" t="s">
        <v>290</v>
      </c>
      <c r="F46" s="16">
        <v>1.8</v>
      </c>
      <c r="G46" s="15">
        <v>220</v>
      </c>
      <c r="H46" s="15">
        <v>2000</v>
      </c>
      <c r="I46" s="15">
        <v>220</v>
      </c>
      <c r="J46" s="18">
        <f t="shared" si="4"/>
        <v>2440</v>
      </c>
      <c r="K46" s="20">
        <f t="shared" si="5"/>
        <v>396</v>
      </c>
      <c r="L46" s="20">
        <f t="shared" si="6"/>
        <v>3600</v>
      </c>
      <c r="M46" s="20">
        <f t="shared" si="7"/>
        <v>396</v>
      </c>
      <c r="N46" s="20">
        <f t="shared" si="8"/>
        <v>4392</v>
      </c>
    </row>
    <row r="47" s="2" customFormat="1" ht="45" customHeight="1" spans="1:14">
      <c r="A47" s="12">
        <v>46</v>
      </c>
      <c r="B47" s="13">
        <v>249894</v>
      </c>
      <c r="C47" s="14" t="s">
        <v>291</v>
      </c>
      <c r="D47" s="14" t="s">
        <v>292</v>
      </c>
      <c r="E47" s="15" t="s">
        <v>293</v>
      </c>
      <c r="F47" s="16">
        <v>54.05</v>
      </c>
      <c r="G47" s="15">
        <v>125</v>
      </c>
      <c r="H47" s="15">
        <v>100</v>
      </c>
      <c r="I47" s="15">
        <v>125</v>
      </c>
      <c r="J47" s="18">
        <f t="shared" si="4"/>
        <v>350</v>
      </c>
      <c r="K47" s="20">
        <f t="shared" si="5"/>
        <v>6756.25</v>
      </c>
      <c r="L47" s="20">
        <f t="shared" si="6"/>
        <v>5405</v>
      </c>
      <c r="M47" s="20">
        <f t="shared" si="7"/>
        <v>6756.25</v>
      </c>
      <c r="N47" s="20">
        <f t="shared" si="8"/>
        <v>18917.5</v>
      </c>
    </row>
    <row r="48" s="2" customFormat="1" ht="45" customHeight="1" spans="1:14">
      <c r="A48" s="12">
        <v>47</v>
      </c>
      <c r="B48" s="13">
        <v>226694</v>
      </c>
      <c r="C48" s="14" t="s">
        <v>294</v>
      </c>
      <c r="D48" s="14"/>
      <c r="E48" s="15" t="s">
        <v>229</v>
      </c>
      <c r="F48" s="16">
        <v>1.71</v>
      </c>
      <c r="G48" s="15">
        <v>55</v>
      </c>
      <c r="H48" s="15">
        <v>134</v>
      </c>
      <c r="I48" s="15">
        <v>55</v>
      </c>
      <c r="J48" s="18">
        <f t="shared" si="4"/>
        <v>244</v>
      </c>
      <c r="K48" s="20">
        <f t="shared" si="5"/>
        <v>94.05</v>
      </c>
      <c r="L48" s="20">
        <f t="shared" si="6"/>
        <v>229.14</v>
      </c>
      <c r="M48" s="20">
        <f t="shared" si="7"/>
        <v>94.05</v>
      </c>
      <c r="N48" s="20">
        <f t="shared" si="8"/>
        <v>417.24</v>
      </c>
    </row>
    <row r="49" s="2" customFormat="1" ht="45" customHeight="1" spans="1:14">
      <c r="A49" s="12">
        <v>48</v>
      </c>
      <c r="B49" s="13">
        <v>226698</v>
      </c>
      <c r="C49" s="14" t="s">
        <v>295</v>
      </c>
      <c r="D49" s="14" t="s">
        <v>296</v>
      </c>
      <c r="E49" s="15" t="s">
        <v>229</v>
      </c>
      <c r="F49" s="16">
        <v>1.65</v>
      </c>
      <c r="G49" s="15">
        <v>445</v>
      </c>
      <c r="H49" s="15">
        <v>2000</v>
      </c>
      <c r="I49" s="15">
        <v>500</v>
      </c>
      <c r="J49" s="18">
        <f t="shared" si="4"/>
        <v>2945</v>
      </c>
      <c r="K49" s="20">
        <f t="shared" si="5"/>
        <v>734.25</v>
      </c>
      <c r="L49" s="20">
        <f t="shared" si="6"/>
        <v>3300</v>
      </c>
      <c r="M49" s="20">
        <f t="shared" si="7"/>
        <v>825</v>
      </c>
      <c r="N49" s="20">
        <f t="shared" si="8"/>
        <v>4859.25</v>
      </c>
    </row>
    <row r="50" s="2" customFormat="1" ht="45" customHeight="1" spans="1:14">
      <c r="A50" s="12">
        <v>49</v>
      </c>
      <c r="B50" s="13">
        <v>226698</v>
      </c>
      <c r="C50" s="14" t="s">
        <v>295</v>
      </c>
      <c r="D50" s="14"/>
      <c r="E50" s="15" t="s">
        <v>229</v>
      </c>
      <c r="F50" s="16">
        <v>1.92</v>
      </c>
      <c r="G50" s="15">
        <v>1230</v>
      </c>
      <c r="H50" s="15">
        <v>2000</v>
      </c>
      <c r="I50" s="15">
        <v>1230</v>
      </c>
      <c r="J50" s="18">
        <f t="shared" si="4"/>
        <v>4460</v>
      </c>
      <c r="K50" s="20">
        <f t="shared" si="5"/>
        <v>2361.6</v>
      </c>
      <c r="L50" s="20">
        <f t="shared" si="6"/>
        <v>3840</v>
      </c>
      <c r="M50" s="20">
        <f t="shared" si="7"/>
        <v>2361.6</v>
      </c>
      <c r="N50" s="20">
        <f t="shared" si="8"/>
        <v>8563.2</v>
      </c>
    </row>
    <row r="51" s="2" customFormat="1" ht="45" customHeight="1" spans="1:14">
      <c r="A51" s="12">
        <v>50</v>
      </c>
      <c r="B51" s="13">
        <v>233825</v>
      </c>
      <c r="C51" s="14" t="s">
        <v>297</v>
      </c>
      <c r="D51" s="14"/>
      <c r="E51" s="15" t="s">
        <v>298</v>
      </c>
      <c r="F51" s="16">
        <v>132.4</v>
      </c>
      <c r="G51" s="15">
        <v>10</v>
      </c>
      <c r="H51" s="15">
        <v>25</v>
      </c>
      <c r="I51" s="15">
        <v>0</v>
      </c>
      <c r="J51" s="18">
        <f t="shared" si="4"/>
        <v>35</v>
      </c>
      <c r="K51" s="20">
        <f t="shared" si="5"/>
        <v>1324</v>
      </c>
      <c r="L51" s="20">
        <f t="shared" si="6"/>
        <v>3310</v>
      </c>
      <c r="M51" s="20">
        <f t="shared" si="7"/>
        <v>0</v>
      </c>
      <c r="N51" s="20">
        <f t="shared" si="8"/>
        <v>4634</v>
      </c>
    </row>
    <row r="52" s="2" customFormat="1" ht="45" customHeight="1" spans="1:14">
      <c r="A52" s="12">
        <v>51</v>
      </c>
      <c r="B52" s="13">
        <v>404651</v>
      </c>
      <c r="C52" s="14" t="s">
        <v>299</v>
      </c>
      <c r="D52" s="14"/>
      <c r="E52" s="15" t="s">
        <v>243</v>
      </c>
      <c r="F52" s="16">
        <v>27.15</v>
      </c>
      <c r="G52" s="15">
        <v>60</v>
      </c>
      <c r="H52" s="15">
        <v>100</v>
      </c>
      <c r="I52" s="15">
        <v>0</v>
      </c>
      <c r="J52" s="18">
        <f t="shared" si="4"/>
        <v>160</v>
      </c>
      <c r="K52" s="20">
        <f t="shared" si="5"/>
        <v>1629</v>
      </c>
      <c r="L52" s="20">
        <f t="shared" si="6"/>
        <v>2715</v>
      </c>
      <c r="M52" s="20">
        <f t="shared" si="7"/>
        <v>0</v>
      </c>
      <c r="N52" s="20">
        <f t="shared" si="8"/>
        <v>4344</v>
      </c>
    </row>
    <row r="53" s="2" customFormat="1" ht="45" customHeight="1" spans="1:14">
      <c r="A53" s="12">
        <v>52</v>
      </c>
      <c r="B53" s="13">
        <v>372651</v>
      </c>
      <c r="C53" s="14" t="s">
        <v>300</v>
      </c>
      <c r="D53" s="14" t="s">
        <v>301</v>
      </c>
      <c r="E53" s="15" t="s">
        <v>243</v>
      </c>
      <c r="F53" s="16">
        <v>28.55</v>
      </c>
      <c r="G53" s="15">
        <v>40</v>
      </c>
      <c r="H53" s="15">
        <v>100</v>
      </c>
      <c r="I53" s="15">
        <v>0</v>
      </c>
      <c r="J53" s="18">
        <f t="shared" si="4"/>
        <v>140</v>
      </c>
      <c r="K53" s="20">
        <f t="shared" si="5"/>
        <v>1142</v>
      </c>
      <c r="L53" s="20">
        <f t="shared" si="6"/>
        <v>2855</v>
      </c>
      <c r="M53" s="20">
        <f t="shared" si="7"/>
        <v>0</v>
      </c>
      <c r="N53" s="20">
        <f t="shared" si="8"/>
        <v>3997</v>
      </c>
    </row>
    <row r="54" s="2" customFormat="1" ht="45" customHeight="1" spans="1:14">
      <c r="A54" s="12">
        <v>53</v>
      </c>
      <c r="B54" s="13">
        <v>372651</v>
      </c>
      <c r="C54" s="14" t="s">
        <v>300</v>
      </c>
      <c r="D54" s="14"/>
      <c r="E54" s="15" t="s">
        <v>243</v>
      </c>
      <c r="F54" s="16">
        <v>29.36</v>
      </c>
      <c r="G54" s="15">
        <v>25</v>
      </c>
      <c r="H54" s="15">
        <v>100</v>
      </c>
      <c r="I54" s="15">
        <v>0</v>
      </c>
      <c r="J54" s="18">
        <f t="shared" si="4"/>
        <v>125</v>
      </c>
      <c r="K54" s="20">
        <f t="shared" si="5"/>
        <v>734</v>
      </c>
      <c r="L54" s="20">
        <f t="shared" si="6"/>
        <v>2936</v>
      </c>
      <c r="M54" s="20">
        <f t="shared" si="7"/>
        <v>0</v>
      </c>
      <c r="N54" s="20">
        <f t="shared" si="8"/>
        <v>3670</v>
      </c>
    </row>
    <row r="55" s="2" customFormat="1" ht="45" customHeight="1" spans="1:14">
      <c r="A55" s="12">
        <v>54</v>
      </c>
      <c r="B55" s="13">
        <v>344480</v>
      </c>
      <c r="C55" s="14" t="s">
        <v>302</v>
      </c>
      <c r="D55" s="14" t="s">
        <v>303</v>
      </c>
      <c r="E55" s="15" t="s">
        <v>243</v>
      </c>
      <c r="F55" s="16">
        <v>17.5</v>
      </c>
      <c r="G55" s="15">
        <v>35</v>
      </c>
      <c r="H55" s="15">
        <v>0</v>
      </c>
      <c r="I55" s="15">
        <v>0</v>
      </c>
      <c r="J55" s="18">
        <f t="shared" si="4"/>
        <v>35</v>
      </c>
      <c r="K55" s="20">
        <f t="shared" si="5"/>
        <v>612.5</v>
      </c>
      <c r="L55" s="20">
        <f t="shared" si="6"/>
        <v>0</v>
      </c>
      <c r="M55" s="20">
        <f t="shared" si="7"/>
        <v>0</v>
      </c>
      <c r="N55" s="20">
        <f t="shared" si="8"/>
        <v>612.5</v>
      </c>
    </row>
    <row r="56" s="2" customFormat="1" ht="45" customHeight="1" spans="1:14">
      <c r="A56" s="12">
        <v>55</v>
      </c>
      <c r="B56" s="13">
        <v>469135</v>
      </c>
      <c r="C56" s="14" t="s">
        <v>304</v>
      </c>
      <c r="D56" s="14"/>
      <c r="E56" s="15" t="s">
        <v>243</v>
      </c>
      <c r="F56" s="16">
        <v>6.34</v>
      </c>
      <c r="G56" s="15">
        <v>40</v>
      </c>
      <c r="H56" s="15">
        <v>0</v>
      </c>
      <c r="I56" s="15">
        <v>0</v>
      </c>
      <c r="J56" s="18">
        <f t="shared" si="4"/>
        <v>40</v>
      </c>
      <c r="K56" s="20">
        <f t="shared" si="5"/>
        <v>253.6</v>
      </c>
      <c r="L56" s="20">
        <f t="shared" si="6"/>
        <v>0</v>
      </c>
      <c r="M56" s="20">
        <f t="shared" si="7"/>
        <v>0</v>
      </c>
      <c r="N56" s="20">
        <f t="shared" si="8"/>
        <v>253.6</v>
      </c>
    </row>
    <row r="57" s="2" customFormat="1" ht="45" customHeight="1" spans="1:14">
      <c r="A57" s="12">
        <v>56</v>
      </c>
      <c r="B57" s="13">
        <v>480053</v>
      </c>
      <c r="C57" s="14" t="s">
        <v>305</v>
      </c>
      <c r="D57" s="14"/>
      <c r="E57" s="15" t="s">
        <v>243</v>
      </c>
      <c r="F57" s="16">
        <v>25.91</v>
      </c>
      <c r="G57" s="15">
        <v>40</v>
      </c>
      <c r="H57" s="15">
        <v>0</v>
      </c>
      <c r="I57" s="15">
        <v>0</v>
      </c>
      <c r="J57" s="18">
        <f t="shared" si="4"/>
        <v>40</v>
      </c>
      <c r="K57" s="20">
        <f t="shared" si="5"/>
        <v>1036.4</v>
      </c>
      <c r="L57" s="20">
        <f t="shared" si="6"/>
        <v>0</v>
      </c>
      <c r="M57" s="20">
        <f t="shared" si="7"/>
        <v>0</v>
      </c>
      <c r="N57" s="20">
        <f t="shared" si="8"/>
        <v>1036.4</v>
      </c>
    </row>
    <row r="58" s="2" customFormat="1" ht="45" customHeight="1" spans="1:14">
      <c r="A58" s="12">
        <v>57</v>
      </c>
      <c r="B58" s="13">
        <v>284815</v>
      </c>
      <c r="C58" s="14" t="s">
        <v>306</v>
      </c>
      <c r="D58" s="14"/>
      <c r="E58" s="15" t="s">
        <v>243</v>
      </c>
      <c r="F58" s="16">
        <v>7.85</v>
      </c>
      <c r="G58" s="15">
        <v>40</v>
      </c>
      <c r="H58" s="15">
        <v>0</v>
      </c>
      <c r="I58" s="15">
        <v>0</v>
      </c>
      <c r="J58" s="18">
        <f t="shared" si="4"/>
        <v>40</v>
      </c>
      <c r="K58" s="20">
        <f t="shared" si="5"/>
        <v>314</v>
      </c>
      <c r="L58" s="20">
        <f t="shared" si="6"/>
        <v>0</v>
      </c>
      <c r="M58" s="20">
        <f t="shared" si="7"/>
        <v>0</v>
      </c>
      <c r="N58" s="20">
        <f t="shared" si="8"/>
        <v>314</v>
      </c>
    </row>
    <row r="59" s="2" customFormat="1" ht="45" customHeight="1" spans="1:14">
      <c r="A59" s="12">
        <v>58</v>
      </c>
      <c r="B59" s="13">
        <v>227903</v>
      </c>
      <c r="C59" s="14" t="s">
        <v>307</v>
      </c>
      <c r="D59" s="14"/>
      <c r="E59" s="15" t="s">
        <v>243</v>
      </c>
      <c r="F59" s="16">
        <v>2.8</v>
      </c>
      <c r="G59" s="15">
        <v>65</v>
      </c>
      <c r="H59" s="15">
        <v>0</v>
      </c>
      <c r="I59" s="15">
        <v>65</v>
      </c>
      <c r="J59" s="18">
        <f t="shared" si="4"/>
        <v>130</v>
      </c>
      <c r="K59" s="20">
        <f t="shared" si="5"/>
        <v>182</v>
      </c>
      <c r="L59" s="20">
        <f t="shared" si="6"/>
        <v>0</v>
      </c>
      <c r="M59" s="20">
        <f t="shared" si="7"/>
        <v>182</v>
      </c>
      <c r="N59" s="20">
        <f t="shared" si="8"/>
        <v>364</v>
      </c>
    </row>
    <row r="60" s="2" customFormat="1" ht="45" customHeight="1" spans="1:14">
      <c r="A60" s="12">
        <v>59</v>
      </c>
      <c r="B60" s="13">
        <v>224935</v>
      </c>
      <c r="C60" s="14" t="s">
        <v>308</v>
      </c>
      <c r="D60" s="14"/>
      <c r="E60" s="15" t="s">
        <v>243</v>
      </c>
      <c r="F60" s="16">
        <v>3.63</v>
      </c>
      <c r="G60" s="15">
        <v>80</v>
      </c>
      <c r="H60" s="15">
        <v>0</v>
      </c>
      <c r="I60" s="15">
        <v>0</v>
      </c>
      <c r="J60" s="18">
        <f t="shared" si="4"/>
        <v>80</v>
      </c>
      <c r="K60" s="20">
        <f t="shared" si="5"/>
        <v>290.4</v>
      </c>
      <c r="L60" s="20">
        <f t="shared" si="6"/>
        <v>0</v>
      </c>
      <c r="M60" s="20">
        <f t="shared" si="7"/>
        <v>0</v>
      </c>
      <c r="N60" s="20">
        <f t="shared" si="8"/>
        <v>290.4</v>
      </c>
    </row>
    <row r="61" s="2" customFormat="1" ht="45" customHeight="1" spans="1:14">
      <c r="A61" s="12">
        <v>60</v>
      </c>
      <c r="B61" s="13">
        <v>314565</v>
      </c>
      <c r="C61" s="14" t="s">
        <v>309</v>
      </c>
      <c r="D61" s="14"/>
      <c r="E61" s="15" t="s">
        <v>243</v>
      </c>
      <c r="F61" s="16">
        <v>22.65</v>
      </c>
      <c r="G61" s="15">
        <v>50</v>
      </c>
      <c r="H61" s="15">
        <v>14</v>
      </c>
      <c r="I61" s="15">
        <v>0</v>
      </c>
      <c r="J61" s="18">
        <f t="shared" si="4"/>
        <v>64</v>
      </c>
      <c r="K61" s="20">
        <f t="shared" si="5"/>
        <v>1132.5</v>
      </c>
      <c r="L61" s="20">
        <f t="shared" si="6"/>
        <v>317.1</v>
      </c>
      <c r="M61" s="20">
        <f t="shared" si="7"/>
        <v>0</v>
      </c>
      <c r="N61" s="20">
        <f t="shared" si="8"/>
        <v>1449.6</v>
      </c>
    </row>
    <row r="62" s="2" customFormat="1" ht="45" customHeight="1" spans="1:14">
      <c r="A62" s="12">
        <v>61</v>
      </c>
      <c r="B62" s="13">
        <v>232372</v>
      </c>
      <c r="C62" s="14" t="s">
        <v>310</v>
      </c>
      <c r="D62" s="14"/>
      <c r="E62" s="15" t="s">
        <v>243</v>
      </c>
      <c r="F62" s="16">
        <v>0.7</v>
      </c>
      <c r="G62" s="15">
        <v>1130</v>
      </c>
      <c r="H62" s="15">
        <v>200</v>
      </c>
      <c r="I62" s="15">
        <v>1130</v>
      </c>
      <c r="J62" s="18">
        <f t="shared" si="4"/>
        <v>2460</v>
      </c>
      <c r="K62" s="20">
        <f t="shared" si="5"/>
        <v>791</v>
      </c>
      <c r="L62" s="20">
        <f t="shared" si="6"/>
        <v>140</v>
      </c>
      <c r="M62" s="20">
        <f t="shared" si="7"/>
        <v>791</v>
      </c>
      <c r="N62" s="20">
        <f t="shared" si="8"/>
        <v>1722</v>
      </c>
    </row>
    <row r="63" s="2" customFormat="1" ht="45" customHeight="1" spans="1:14">
      <c r="A63" s="12">
        <v>62</v>
      </c>
      <c r="B63" s="13">
        <v>232372</v>
      </c>
      <c r="C63" s="14" t="s">
        <v>310</v>
      </c>
      <c r="D63" s="14"/>
      <c r="E63" s="15" t="s">
        <v>311</v>
      </c>
      <c r="F63" s="16">
        <v>1.67</v>
      </c>
      <c r="G63" s="15">
        <v>350</v>
      </c>
      <c r="H63" s="15">
        <v>200</v>
      </c>
      <c r="I63" s="15">
        <v>350</v>
      </c>
      <c r="J63" s="18">
        <f t="shared" si="4"/>
        <v>900</v>
      </c>
      <c r="K63" s="20">
        <f t="shared" si="5"/>
        <v>584.5</v>
      </c>
      <c r="L63" s="20">
        <f t="shared" si="6"/>
        <v>334</v>
      </c>
      <c r="M63" s="20">
        <f t="shared" si="7"/>
        <v>584.5</v>
      </c>
      <c r="N63" s="20">
        <f t="shared" si="8"/>
        <v>1503</v>
      </c>
    </row>
    <row r="64" s="2" customFormat="1" ht="45" customHeight="1" spans="1:14">
      <c r="A64" s="12">
        <v>63</v>
      </c>
      <c r="B64" s="13">
        <v>318923</v>
      </c>
      <c r="C64" s="14" t="s">
        <v>312</v>
      </c>
      <c r="D64" s="14" t="s">
        <v>313</v>
      </c>
      <c r="E64" s="15" t="s">
        <v>311</v>
      </c>
      <c r="F64" s="16">
        <v>1.89</v>
      </c>
      <c r="G64" s="15">
        <v>415</v>
      </c>
      <c r="H64" s="15">
        <v>200</v>
      </c>
      <c r="I64" s="15">
        <v>415</v>
      </c>
      <c r="J64" s="18">
        <f t="shared" si="4"/>
        <v>1030</v>
      </c>
      <c r="K64" s="20">
        <f t="shared" si="5"/>
        <v>784.35</v>
      </c>
      <c r="L64" s="20">
        <f t="shared" si="6"/>
        <v>378</v>
      </c>
      <c r="M64" s="20">
        <f t="shared" si="7"/>
        <v>784.35</v>
      </c>
      <c r="N64" s="20">
        <f t="shared" si="8"/>
        <v>1946.7</v>
      </c>
    </row>
    <row r="65" s="2" customFormat="1" ht="45" customHeight="1" spans="1:14">
      <c r="A65" s="12">
        <v>64</v>
      </c>
      <c r="B65" s="13">
        <v>416694</v>
      </c>
      <c r="C65" s="14" t="s">
        <v>314</v>
      </c>
      <c r="D65" s="14" t="s">
        <v>315</v>
      </c>
      <c r="E65" s="15" t="s">
        <v>311</v>
      </c>
      <c r="F65" s="16">
        <v>2.31</v>
      </c>
      <c r="G65" s="15">
        <v>175</v>
      </c>
      <c r="H65" s="15">
        <v>200</v>
      </c>
      <c r="I65" s="15">
        <v>175</v>
      </c>
      <c r="J65" s="18">
        <f t="shared" si="4"/>
        <v>550</v>
      </c>
      <c r="K65" s="20">
        <f t="shared" si="5"/>
        <v>404.25</v>
      </c>
      <c r="L65" s="20">
        <f t="shared" si="6"/>
        <v>462</v>
      </c>
      <c r="M65" s="20">
        <f t="shared" si="7"/>
        <v>404.25</v>
      </c>
      <c r="N65" s="20">
        <f t="shared" si="8"/>
        <v>1270.5</v>
      </c>
    </row>
    <row r="66" s="2" customFormat="1" ht="45" customHeight="1" spans="1:14">
      <c r="A66" s="12">
        <v>65</v>
      </c>
      <c r="B66" s="13">
        <v>225901</v>
      </c>
      <c r="C66" s="14" t="s">
        <v>316</v>
      </c>
      <c r="D66" s="14"/>
      <c r="E66" s="15" t="s">
        <v>317</v>
      </c>
      <c r="F66" s="16">
        <v>2.32</v>
      </c>
      <c r="G66" s="15">
        <v>610</v>
      </c>
      <c r="H66" s="15">
        <v>0</v>
      </c>
      <c r="I66" s="15">
        <v>610</v>
      </c>
      <c r="J66" s="18">
        <f t="shared" si="4"/>
        <v>1220</v>
      </c>
      <c r="K66" s="20">
        <f t="shared" ref="K66:K97" si="9">G66*F66</f>
        <v>1415.2</v>
      </c>
      <c r="L66" s="20">
        <f t="shared" ref="L66:L97" si="10">H66*F66</f>
        <v>0</v>
      </c>
      <c r="M66" s="20">
        <f t="shared" ref="M66:M97" si="11">I66*F66</f>
        <v>1415.2</v>
      </c>
      <c r="N66" s="20">
        <f t="shared" ref="N66:N97" si="12">SUM(K66:M66)</f>
        <v>2830.4</v>
      </c>
    </row>
    <row r="67" s="2" customFormat="1" ht="45" customHeight="1" spans="1:14">
      <c r="A67" s="12">
        <v>66</v>
      </c>
      <c r="B67" s="13">
        <v>300146</v>
      </c>
      <c r="C67" s="14" t="s">
        <v>318</v>
      </c>
      <c r="D67" s="14"/>
      <c r="E67" s="15" t="s">
        <v>282</v>
      </c>
      <c r="F67" s="16">
        <v>16.05</v>
      </c>
      <c r="G67" s="15">
        <v>40</v>
      </c>
      <c r="H67" s="15">
        <v>0</v>
      </c>
      <c r="I67" s="15">
        <v>40</v>
      </c>
      <c r="J67" s="18">
        <f t="shared" ref="J67:J130" si="13">SUM(G67,H67,I67)</f>
        <v>80</v>
      </c>
      <c r="K67" s="20">
        <f t="shared" si="9"/>
        <v>642</v>
      </c>
      <c r="L67" s="20">
        <f t="shared" si="10"/>
        <v>0</v>
      </c>
      <c r="M67" s="20">
        <f t="shared" si="11"/>
        <v>642</v>
      </c>
      <c r="N67" s="20">
        <f t="shared" si="12"/>
        <v>1284</v>
      </c>
    </row>
    <row r="68" s="2" customFormat="1" ht="45" customHeight="1" spans="1:14">
      <c r="A68" s="12">
        <v>67</v>
      </c>
      <c r="B68" s="13">
        <v>243579</v>
      </c>
      <c r="C68" s="14" t="s">
        <v>319</v>
      </c>
      <c r="D68" s="14"/>
      <c r="E68" s="15" t="s">
        <v>320</v>
      </c>
      <c r="F68" s="16">
        <v>10.17</v>
      </c>
      <c r="G68" s="15">
        <v>5</v>
      </c>
      <c r="H68" s="15">
        <v>0</v>
      </c>
      <c r="I68" s="15">
        <v>5</v>
      </c>
      <c r="J68" s="18">
        <f t="shared" si="13"/>
        <v>10</v>
      </c>
      <c r="K68" s="20">
        <f t="shared" si="9"/>
        <v>50.85</v>
      </c>
      <c r="L68" s="20">
        <f t="shared" si="10"/>
        <v>0</v>
      </c>
      <c r="M68" s="20">
        <f t="shared" si="11"/>
        <v>50.85</v>
      </c>
      <c r="N68" s="20">
        <f t="shared" si="12"/>
        <v>101.7</v>
      </c>
    </row>
    <row r="69" s="2" customFormat="1" ht="45" customHeight="1" spans="1:14">
      <c r="A69" s="12">
        <v>68</v>
      </c>
      <c r="B69" s="13">
        <v>227347</v>
      </c>
      <c r="C69" s="14" t="s">
        <v>321</v>
      </c>
      <c r="D69" s="14"/>
      <c r="E69" s="15" t="s">
        <v>282</v>
      </c>
      <c r="F69" s="16">
        <v>13.9</v>
      </c>
      <c r="G69" s="15">
        <v>10</v>
      </c>
      <c r="H69" s="15">
        <v>0</v>
      </c>
      <c r="I69" s="15">
        <v>10</v>
      </c>
      <c r="J69" s="18">
        <f t="shared" si="13"/>
        <v>20</v>
      </c>
      <c r="K69" s="20">
        <f t="shared" si="9"/>
        <v>139</v>
      </c>
      <c r="L69" s="20">
        <f t="shared" si="10"/>
        <v>0</v>
      </c>
      <c r="M69" s="20">
        <f t="shared" si="11"/>
        <v>139</v>
      </c>
      <c r="N69" s="20">
        <f t="shared" si="12"/>
        <v>278</v>
      </c>
    </row>
    <row r="70" s="2" customFormat="1" ht="45" customHeight="1" spans="1:14">
      <c r="A70" s="12">
        <v>69</v>
      </c>
      <c r="B70" s="13">
        <v>230233</v>
      </c>
      <c r="C70" s="14" t="s">
        <v>322</v>
      </c>
      <c r="D70" s="14"/>
      <c r="E70" s="15" t="s">
        <v>243</v>
      </c>
      <c r="F70" s="16">
        <v>1.25</v>
      </c>
      <c r="G70" s="15">
        <v>305</v>
      </c>
      <c r="H70" s="15">
        <v>23</v>
      </c>
      <c r="I70" s="15">
        <v>305</v>
      </c>
      <c r="J70" s="18">
        <f t="shared" si="13"/>
        <v>633</v>
      </c>
      <c r="K70" s="20">
        <f t="shared" si="9"/>
        <v>381.25</v>
      </c>
      <c r="L70" s="20">
        <f t="shared" si="10"/>
        <v>28.75</v>
      </c>
      <c r="M70" s="20">
        <f t="shared" si="11"/>
        <v>381.25</v>
      </c>
      <c r="N70" s="20">
        <f t="shared" si="12"/>
        <v>791.25</v>
      </c>
    </row>
    <row r="71" s="2" customFormat="1" ht="45" customHeight="1" spans="1:14">
      <c r="A71" s="12">
        <v>70</v>
      </c>
      <c r="B71" s="13">
        <v>300142</v>
      </c>
      <c r="C71" s="14" t="s">
        <v>323</v>
      </c>
      <c r="D71" s="14"/>
      <c r="E71" s="15" t="s">
        <v>243</v>
      </c>
      <c r="F71" s="16">
        <v>2.4</v>
      </c>
      <c r="G71" s="15">
        <v>370</v>
      </c>
      <c r="H71" s="15">
        <v>23</v>
      </c>
      <c r="I71" s="15">
        <v>370</v>
      </c>
      <c r="J71" s="18">
        <f t="shared" si="13"/>
        <v>763</v>
      </c>
      <c r="K71" s="20">
        <f t="shared" si="9"/>
        <v>888</v>
      </c>
      <c r="L71" s="20">
        <f t="shared" si="10"/>
        <v>55.2</v>
      </c>
      <c r="M71" s="20">
        <f t="shared" si="11"/>
        <v>888</v>
      </c>
      <c r="N71" s="20">
        <f t="shared" si="12"/>
        <v>1831.2</v>
      </c>
    </row>
    <row r="72" s="2" customFormat="1" ht="45" customHeight="1" spans="1:14">
      <c r="A72" s="12">
        <v>71</v>
      </c>
      <c r="B72" s="13">
        <v>277854</v>
      </c>
      <c r="C72" s="14" t="s">
        <v>324</v>
      </c>
      <c r="D72" s="14"/>
      <c r="E72" s="15" t="s">
        <v>325</v>
      </c>
      <c r="F72" s="16">
        <v>160.3</v>
      </c>
      <c r="G72" s="15">
        <v>10</v>
      </c>
      <c r="H72" s="15">
        <v>0</v>
      </c>
      <c r="I72" s="15">
        <v>0</v>
      </c>
      <c r="J72" s="18">
        <f t="shared" si="13"/>
        <v>10</v>
      </c>
      <c r="K72" s="20">
        <f t="shared" si="9"/>
        <v>1603</v>
      </c>
      <c r="L72" s="20">
        <f t="shared" si="10"/>
        <v>0</v>
      </c>
      <c r="M72" s="20">
        <f t="shared" si="11"/>
        <v>0</v>
      </c>
      <c r="N72" s="20">
        <f t="shared" si="12"/>
        <v>1603</v>
      </c>
    </row>
    <row r="73" s="2" customFormat="1" ht="45" customHeight="1" spans="1:14">
      <c r="A73" s="12">
        <v>72</v>
      </c>
      <c r="B73" s="13">
        <v>298155</v>
      </c>
      <c r="C73" s="14" t="s">
        <v>326</v>
      </c>
      <c r="D73" s="14"/>
      <c r="E73" s="15" t="s">
        <v>243</v>
      </c>
      <c r="F73" s="16">
        <v>5.5</v>
      </c>
      <c r="G73" s="15">
        <v>20</v>
      </c>
      <c r="H73" s="15">
        <v>0</v>
      </c>
      <c r="I73" s="15">
        <v>20</v>
      </c>
      <c r="J73" s="18">
        <f t="shared" si="13"/>
        <v>40</v>
      </c>
      <c r="K73" s="20">
        <f t="shared" si="9"/>
        <v>110</v>
      </c>
      <c r="L73" s="20">
        <f t="shared" si="10"/>
        <v>0</v>
      </c>
      <c r="M73" s="20">
        <f t="shared" si="11"/>
        <v>110</v>
      </c>
      <c r="N73" s="20">
        <f t="shared" si="12"/>
        <v>220</v>
      </c>
    </row>
    <row r="74" s="2" customFormat="1" ht="45" customHeight="1" spans="1:14">
      <c r="A74" s="12">
        <v>73</v>
      </c>
      <c r="B74" s="13">
        <v>325014</v>
      </c>
      <c r="C74" s="14" t="s">
        <v>327</v>
      </c>
      <c r="D74" s="14"/>
      <c r="E74" s="15" t="s">
        <v>328</v>
      </c>
      <c r="F74" s="16">
        <v>5.9</v>
      </c>
      <c r="G74" s="15">
        <v>105</v>
      </c>
      <c r="H74" s="15">
        <v>0</v>
      </c>
      <c r="I74" s="15">
        <v>0</v>
      </c>
      <c r="J74" s="18">
        <f t="shared" si="13"/>
        <v>105</v>
      </c>
      <c r="K74" s="20">
        <f t="shared" si="9"/>
        <v>619.5</v>
      </c>
      <c r="L74" s="20">
        <f t="shared" si="10"/>
        <v>0</v>
      </c>
      <c r="M74" s="20">
        <f t="shared" si="11"/>
        <v>0</v>
      </c>
      <c r="N74" s="20">
        <f t="shared" si="12"/>
        <v>619.5</v>
      </c>
    </row>
    <row r="75" s="2" customFormat="1" ht="45" customHeight="1" spans="1:14">
      <c r="A75" s="12">
        <v>74</v>
      </c>
      <c r="B75" s="13">
        <v>325014</v>
      </c>
      <c r="C75" s="14" t="s">
        <v>327</v>
      </c>
      <c r="D75" s="14"/>
      <c r="E75" s="15" t="s">
        <v>329</v>
      </c>
      <c r="F75" s="16">
        <v>7.27</v>
      </c>
      <c r="G75" s="15">
        <v>200</v>
      </c>
      <c r="H75" s="15">
        <v>0</v>
      </c>
      <c r="I75" s="15">
        <v>0</v>
      </c>
      <c r="J75" s="18">
        <f t="shared" si="13"/>
        <v>200</v>
      </c>
      <c r="K75" s="20">
        <f t="shared" si="9"/>
        <v>1454</v>
      </c>
      <c r="L75" s="20">
        <f t="shared" si="10"/>
        <v>0</v>
      </c>
      <c r="M75" s="20">
        <f t="shared" si="11"/>
        <v>0</v>
      </c>
      <c r="N75" s="20">
        <f t="shared" si="12"/>
        <v>1454</v>
      </c>
    </row>
    <row r="76" s="2" customFormat="1" ht="45" customHeight="1" spans="1:14">
      <c r="A76" s="12">
        <v>75</v>
      </c>
      <c r="B76" s="13">
        <v>251296</v>
      </c>
      <c r="C76" s="14" t="s">
        <v>330</v>
      </c>
      <c r="D76" s="14"/>
      <c r="E76" s="15" t="s">
        <v>229</v>
      </c>
      <c r="F76" s="16">
        <v>2.04</v>
      </c>
      <c r="G76" s="15">
        <v>10</v>
      </c>
      <c r="H76" s="15">
        <v>0</v>
      </c>
      <c r="I76" s="15">
        <v>10</v>
      </c>
      <c r="J76" s="18">
        <f t="shared" si="13"/>
        <v>20</v>
      </c>
      <c r="K76" s="20">
        <f t="shared" si="9"/>
        <v>20.4</v>
      </c>
      <c r="L76" s="20">
        <f t="shared" si="10"/>
        <v>0</v>
      </c>
      <c r="M76" s="20">
        <f t="shared" si="11"/>
        <v>20.4</v>
      </c>
      <c r="N76" s="20">
        <f t="shared" si="12"/>
        <v>40.8</v>
      </c>
    </row>
    <row r="77" s="2" customFormat="1" ht="45" customHeight="1" spans="1:14">
      <c r="A77" s="12">
        <v>76</v>
      </c>
      <c r="B77" s="13">
        <v>326767</v>
      </c>
      <c r="C77" s="14" t="s">
        <v>331</v>
      </c>
      <c r="D77" s="14"/>
      <c r="E77" s="15" t="s">
        <v>243</v>
      </c>
      <c r="F77" s="16">
        <v>183.25</v>
      </c>
      <c r="G77" s="15">
        <v>10</v>
      </c>
      <c r="H77" s="15">
        <v>5</v>
      </c>
      <c r="I77" s="15">
        <v>0</v>
      </c>
      <c r="J77" s="18">
        <f t="shared" si="13"/>
        <v>15</v>
      </c>
      <c r="K77" s="20">
        <f t="shared" si="9"/>
        <v>1832.5</v>
      </c>
      <c r="L77" s="20">
        <f t="shared" si="10"/>
        <v>916.25</v>
      </c>
      <c r="M77" s="20">
        <f t="shared" si="11"/>
        <v>0</v>
      </c>
      <c r="N77" s="20">
        <f t="shared" si="12"/>
        <v>2748.75</v>
      </c>
    </row>
    <row r="78" s="2" customFormat="1" ht="45" customHeight="1" spans="1:14">
      <c r="A78" s="12">
        <v>77</v>
      </c>
      <c r="B78" s="13">
        <v>319509</v>
      </c>
      <c r="C78" s="14" t="s">
        <v>332</v>
      </c>
      <c r="D78" s="14"/>
      <c r="E78" s="15" t="s">
        <v>243</v>
      </c>
      <c r="F78" s="16">
        <v>266</v>
      </c>
      <c r="G78" s="15">
        <v>10</v>
      </c>
      <c r="H78" s="15">
        <v>5</v>
      </c>
      <c r="I78" s="15">
        <v>0</v>
      </c>
      <c r="J78" s="18">
        <f t="shared" si="13"/>
        <v>15</v>
      </c>
      <c r="K78" s="20">
        <f t="shared" si="9"/>
        <v>2660</v>
      </c>
      <c r="L78" s="20">
        <f t="shared" si="10"/>
        <v>1330</v>
      </c>
      <c r="M78" s="20">
        <f t="shared" si="11"/>
        <v>0</v>
      </c>
      <c r="N78" s="20">
        <f t="shared" si="12"/>
        <v>3990</v>
      </c>
    </row>
    <row r="79" s="2" customFormat="1" ht="45" customHeight="1" spans="1:14">
      <c r="A79" s="12">
        <v>78</v>
      </c>
      <c r="B79" s="13">
        <v>368835</v>
      </c>
      <c r="C79" s="14" t="s">
        <v>333</v>
      </c>
      <c r="D79" s="14"/>
      <c r="E79" s="15" t="s">
        <v>243</v>
      </c>
      <c r="F79" s="16">
        <v>350.57</v>
      </c>
      <c r="G79" s="15">
        <v>25</v>
      </c>
      <c r="H79" s="15">
        <v>5</v>
      </c>
      <c r="I79" s="15">
        <v>0</v>
      </c>
      <c r="J79" s="18">
        <f t="shared" si="13"/>
        <v>30</v>
      </c>
      <c r="K79" s="20">
        <f t="shared" si="9"/>
        <v>8764.25</v>
      </c>
      <c r="L79" s="20">
        <f t="shared" si="10"/>
        <v>1752.85</v>
      </c>
      <c r="M79" s="20">
        <f t="shared" si="11"/>
        <v>0</v>
      </c>
      <c r="N79" s="20">
        <f t="shared" si="12"/>
        <v>10517.1</v>
      </c>
    </row>
    <row r="80" s="2" customFormat="1" ht="45" customHeight="1" spans="1:14">
      <c r="A80" s="12">
        <v>79</v>
      </c>
      <c r="B80" s="13">
        <v>329195</v>
      </c>
      <c r="C80" s="14" t="s">
        <v>334</v>
      </c>
      <c r="D80" s="14" t="s">
        <v>335</v>
      </c>
      <c r="E80" s="15" t="s">
        <v>243</v>
      </c>
      <c r="F80" s="16">
        <v>25.38</v>
      </c>
      <c r="G80" s="15">
        <v>25</v>
      </c>
      <c r="H80" s="15">
        <v>2</v>
      </c>
      <c r="I80" s="15">
        <v>0</v>
      </c>
      <c r="J80" s="18">
        <f t="shared" si="13"/>
        <v>27</v>
      </c>
      <c r="K80" s="20">
        <f t="shared" si="9"/>
        <v>634.5</v>
      </c>
      <c r="L80" s="20">
        <f t="shared" si="10"/>
        <v>50.76</v>
      </c>
      <c r="M80" s="20">
        <f t="shared" si="11"/>
        <v>0</v>
      </c>
      <c r="N80" s="20">
        <f t="shared" si="12"/>
        <v>685.26</v>
      </c>
    </row>
    <row r="81" s="2" customFormat="1" ht="45" customHeight="1" spans="1:14">
      <c r="A81" s="12">
        <v>80</v>
      </c>
      <c r="B81" s="13">
        <v>270845</v>
      </c>
      <c r="C81" s="14" t="s">
        <v>336</v>
      </c>
      <c r="D81" s="14"/>
      <c r="E81" s="15" t="s">
        <v>243</v>
      </c>
      <c r="F81" s="16">
        <v>219.96</v>
      </c>
      <c r="G81" s="15">
        <v>10</v>
      </c>
      <c r="H81" s="15">
        <v>2</v>
      </c>
      <c r="I81" s="15">
        <v>0</v>
      </c>
      <c r="J81" s="18">
        <f t="shared" si="13"/>
        <v>12</v>
      </c>
      <c r="K81" s="20">
        <f t="shared" si="9"/>
        <v>2199.6</v>
      </c>
      <c r="L81" s="20">
        <f t="shared" si="10"/>
        <v>439.92</v>
      </c>
      <c r="M81" s="20">
        <f t="shared" si="11"/>
        <v>0</v>
      </c>
      <c r="N81" s="20">
        <f t="shared" si="12"/>
        <v>2639.52</v>
      </c>
    </row>
    <row r="82" s="2" customFormat="1" ht="45" customHeight="1" spans="1:14">
      <c r="A82" s="12">
        <v>81</v>
      </c>
      <c r="B82" s="13">
        <v>233192</v>
      </c>
      <c r="C82" s="14" t="s">
        <v>337</v>
      </c>
      <c r="D82" s="14"/>
      <c r="E82" s="15" t="s">
        <v>243</v>
      </c>
      <c r="F82" s="16">
        <v>38.3</v>
      </c>
      <c r="G82" s="15">
        <v>5</v>
      </c>
      <c r="H82" s="15">
        <v>30</v>
      </c>
      <c r="I82" s="15">
        <v>0</v>
      </c>
      <c r="J82" s="18">
        <f t="shared" si="13"/>
        <v>35</v>
      </c>
      <c r="K82" s="20">
        <f t="shared" si="9"/>
        <v>191.5</v>
      </c>
      <c r="L82" s="20">
        <f t="shared" si="10"/>
        <v>1149</v>
      </c>
      <c r="M82" s="20">
        <f t="shared" si="11"/>
        <v>0</v>
      </c>
      <c r="N82" s="20">
        <f t="shared" si="12"/>
        <v>1340.5</v>
      </c>
    </row>
    <row r="83" s="2" customFormat="1" ht="45" customHeight="1" spans="1:14">
      <c r="A83" s="12">
        <v>82</v>
      </c>
      <c r="B83" s="13">
        <v>248021</v>
      </c>
      <c r="C83" s="14" t="s">
        <v>338</v>
      </c>
      <c r="D83" s="14"/>
      <c r="E83" s="15" t="s">
        <v>243</v>
      </c>
      <c r="F83" s="16">
        <v>387.82</v>
      </c>
      <c r="G83" s="15">
        <v>5</v>
      </c>
      <c r="H83" s="15">
        <v>4</v>
      </c>
      <c r="I83" s="15">
        <v>0</v>
      </c>
      <c r="J83" s="18">
        <f t="shared" si="13"/>
        <v>9</v>
      </c>
      <c r="K83" s="20">
        <f t="shared" si="9"/>
        <v>1939.1</v>
      </c>
      <c r="L83" s="20">
        <f t="shared" si="10"/>
        <v>1551.28</v>
      </c>
      <c r="M83" s="20">
        <f t="shared" si="11"/>
        <v>0</v>
      </c>
      <c r="N83" s="20">
        <f t="shared" si="12"/>
        <v>3490.38</v>
      </c>
    </row>
    <row r="84" s="2" customFormat="1" ht="45" customHeight="1" spans="1:14">
      <c r="A84" s="12">
        <v>83</v>
      </c>
      <c r="B84" s="13">
        <v>270847</v>
      </c>
      <c r="C84" s="14" t="s">
        <v>339</v>
      </c>
      <c r="D84" s="14"/>
      <c r="E84" s="15" t="s">
        <v>243</v>
      </c>
      <c r="F84" s="16">
        <v>55.12</v>
      </c>
      <c r="G84" s="15">
        <v>5</v>
      </c>
      <c r="H84" s="15">
        <v>5</v>
      </c>
      <c r="I84" s="15">
        <v>0</v>
      </c>
      <c r="J84" s="18">
        <f t="shared" si="13"/>
        <v>10</v>
      </c>
      <c r="K84" s="20">
        <f t="shared" si="9"/>
        <v>275.6</v>
      </c>
      <c r="L84" s="20">
        <f t="shared" si="10"/>
        <v>275.6</v>
      </c>
      <c r="M84" s="20">
        <f t="shared" si="11"/>
        <v>0</v>
      </c>
      <c r="N84" s="20">
        <f t="shared" si="12"/>
        <v>551.2</v>
      </c>
    </row>
    <row r="85" s="2" customFormat="1" ht="45" customHeight="1" spans="1:14">
      <c r="A85" s="12">
        <v>84</v>
      </c>
      <c r="B85" s="13">
        <v>309599</v>
      </c>
      <c r="C85" s="14" t="s">
        <v>340</v>
      </c>
      <c r="D85" s="14"/>
      <c r="E85" s="15" t="s">
        <v>243</v>
      </c>
      <c r="F85" s="16">
        <v>105.91</v>
      </c>
      <c r="G85" s="15">
        <v>5</v>
      </c>
      <c r="H85" s="15">
        <v>5</v>
      </c>
      <c r="I85" s="15">
        <v>0</v>
      </c>
      <c r="J85" s="18">
        <f t="shared" si="13"/>
        <v>10</v>
      </c>
      <c r="K85" s="20">
        <f t="shared" si="9"/>
        <v>529.55</v>
      </c>
      <c r="L85" s="20">
        <f t="shared" si="10"/>
        <v>529.55</v>
      </c>
      <c r="M85" s="20">
        <f t="shared" si="11"/>
        <v>0</v>
      </c>
      <c r="N85" s="20">
        <f t="shared" si="12"/>
        <v>1059.1</v>
      </c>
    </row>
    <row r="86" s="2" customFormat="1" ht="45" customHeight="1" spans="1:14">
      <c r="A86" s="12">
        <v>85</v>
      </c>
      <c r="B86" s="13">
        <v>319561</v>
      </c>
      <c r="C86" s="14" t="s">
        <v>341</v>
      </c>
      <c r="D86" s="14"/>
      <c r="E86" s="15" t="s">
        <v>243</v>
      </c>
      <c r="F86" s="16">
        <v>96.9</v>
      </c>
      <c r="G86" s="15">
        <v>10</v>
      </c>
      <c r="H86" s="15">
        <v>5</v>
      </c>
      <c r="I86" s="15">
        <v>0</v>
      </c>
      <c r="J86" s="18">
        <f t="shared" si="13"/>
        <v>15</v>
      </c>
      <c r="K86" s="20">
        <f t="shared" si="9"/>
        <v>969</v>
      </c>
      <c r="L86" s="20">
        <f t="shared" si="10"/>
        <v>484.5</v>
      </c>
      <c r="M86" s="20">
        <f t="shared" si="11"/>
        <v>0</v>
      </c>
      <c r="N86" s="20">
        <f t="shared" si="12"/>
        <v>1453.5</v>
      </c>
    </row>
    <row r="87" s="2" customFormat="1" ht="45" customHeight="1" spans="1:14">
      <c r="A87" s="12">
        <v>86</v>
      </c>
      <c r="B87" s="13">
        <v>235482</v>
      </c>
      <c r="C87" s="14" t="s">
        <v>342</v>
      </c>
      <c r="D87" s="14"/>
      <c r="E87" s="15" t="s">
        <v>243</v>
      </c>
      <c r="F87" s="16">
        <v>27.71</v>
      </c>
      <c r="G87" s="15">
        <v>20</v>
      </c>
      <c r="H87" s="15">
        <v>20</v>
      </c>
      <c r="I87" s="15">
        <v>0</v>
      </c>
      <c r="J87" s="18">
        <f t="shared" si="13"/>
        <v>40</v>
      </c>
      <c r="K87" s="20">
        <f t="shared" si="9"/>
        <v>554.2</v>
      </c>
      <c r="L87" s="20">
        <f t="shared" si="10"/>
        <v>554.2</v>
      </c>
      <c r="M87" s="20">
        <f t="shared" si="11"/>
        <v>0</v>
      </c>
      <c r="N87" s="20">
        <f t="shared" si="12"/>
        <v>1108.4</v>
      </c>
    </row>
    <row r="88" s="2" customFormat="1" ht="45" customHeight="1" spans="1:14">
      <c r="A88" s="12">
        <v>87</v>
      </c>
      <c r="B88" s="13">
        <v>263450</v>
      </c>
      <c r="C88" s="14" t="s">
        <v>343</v>
      </c>
      <c r="D88" s="14"/>
      <c r="E88" s="15" t="s">
        <v>229</v>
      </c>
      <c r="F88" s="16">
        <v>9.05</v>
      </c>
      <c r="G88" s="15">
        <v>20</v>
      </c>
      <c r="H88" s="15">
        <v>10</v>
      </c>
      <c r="I88" s="15">
        <v>0</v>
      </c>
      <c r="J88" s="18">
        <f t="shared" si="13"/>
        <v>30</v>
      </c>
      <c r="K88" s="20">
        <f t="shared" si="9"/>
        <v>181</v>
      </c>
      <c r="L88" s="20">
        <f t="shared" si="10"/>
        <v>90.5</v>
      </c>
      <c r="M88" s="20">
        <f t="shared" si="11"/>
        <v>0</v>
      </c>
      <c r="N88" s="20">
        <f t="shared" si="12"/>
        <v>271.5</v>
      </c>
    </row>
    <row r="89" s="2" customFormat="1" ht="45" customHeight="1" spans="1:14">
      <c r="A89" s="12">
        <v>88</v>
      </c>
      <c r="B89" s="13">
        <v>264215</v>
      </c>
      <c r="C89" s="14" t="s">
        <v>344</v>
      </c>
      <c r="D89" s="14" t="s">
        <v>345</v>
      </c>
      <c r="E89" s="15" t="s">
        <v>346</v>
      </c>
      <c r="F89" s="16">
        <v>2.85</v>
      </c>
      <c r="G89" s="15">
        <v>105</v>
      </c>
      <c r="H89" s="15">
        <v>0</v>
      </c>
      <c r="I89" s="15">
        <v>105</v>
      </c>
      <c r="J89" s="18">
        <f t="shared" si="13"/>
        <v>210</v>
      </c>
      <c r="K89" s="20">
        <f t="shared" si="9"/>
        <v>299.25</v>
      </c>
      <c r="L89" s="20">
        <f t="shared" si="10"/>
        <v>0</v>
      </c>
      <c r="M89" s="20">
        <f t="shared" si="11"/>
        <v>299.25</v>
      </c>
      <c r="N89" s="20">
        <f t="shared" si="12"/>
        <v>598.5</v>
      </c>
    </row>
    <row r="90" s="2" customFormat="1" ht="45" customHeight="1" spans="1:14">
      <c r="A90" s="12">
        <v>89</v>
      </c>
      <c r="B90" s="13">
        <v>225725</v>
      </c>
      <c r="C90" s="14" t="s">
        <v>347</v>
      </c>
      <c r="D90" s="14"/>
      <c r="E90" s="15" t="s">
        <v>346</v>
      </c>
      <c r="F90" s="16">
        <v>3.25</v>
      </c>
      <c r="G90" s="15">
        <v>125</v>
      </c>
      <c r="H90" s="15">
        <v>0</v>
      </c>
      <c r="I90" s="15">
        <v>125</v>
      </c>
      <c r="J90" s="18">
        <f t="shared" si="13"/>
        <v>250</v>
      </c>
      <c r="K90" s="20">
        <f t="shared" si="9"/>
        <v>406.25</v>
      </c>
      <c r="L90" s="20">
        <f t="shared" si="10"/>
        <v>0</v>
      </c>
      <c r="M90" s="20">
        <f t="shared" si="11"/>
        <v>406.25</v>
      </c>
      <c r="N90" s="20">
        <f t="shared" si="12"/>
        <v>812.5</v>
      </c>
    </row>
    <row r="91" s="2" customFormat="1" ht="45" customHeight="1" spans="1:14">
      <c r="A91" s="12">
        <v>90</v>
      </c>
      <c r="B91" s="13">
        <v>264216</v>
      </c>
      <c r="C91" s="14" t="s">
        <v>348</v>
      </c>
      <c r="D91" s="14" t="s">
        <v>345</v>
      </c>
      <c r="E91" s="15" t="s">
        <v>346</v>
      </c>
      <c r="F91" s="16">
        <v>3.05</v>
      </c>
      <c r="G91" s="15">
        <v>115</v>
      </c>
      <c r="H91" s="15">
        <v>0</v>
      </c>
      <c r="I91" s="15">
        <v>115</v>
      </c>
      <c r="J91" s="18">
        <f t="shared" si="13"/>
        <v>230</v>
      </c>
      <c r="K91" s="20">
        <f t="shared" si="9"/>
        <v>350.75</v>
      </c>
      <c r="L91" s="20">
        <f t="shared" si="10"/>
        <v>0</v>
      </c>
      <c r="M91" s="20">
        <f t="shared" si="11"/>
        <v>350.75</v>
      </c>
      <c r="N91" s="20">
        <f t="shared" si="12"/>
        <v>701.5</v>
      </c>
    </row>
    <row r="92" s="2" customFormat="1" ht="45" customHeight="1" spans="1:14">
      <c r="A92" s="12">
        <v>91</v>
      </c>
      <c r="B92" s="13">
        <v>225726</v>
      </c>
      <c r="C92" s="14" t="s">
        <v>349</v>
      </c>
      <c r="D92" s="14"/>
      <c r="E92" s="15" t="s">
        <v>346</v>
      </c>
      <c r="F92" s="16">
        <v>3.15</v>
      </c>
      <c r="G92" s="15">
        <v>175</v>
      </c>
      <c r="H92" s="15">
        <v>0</v>
      </c>
      <c r="I92" s="15">
        <v>175</v>
      </c>
      <c r="J92" s="18">
        <f t="shared" si="13"/>
        <v>350</v>
      </c>
      <c r="K92" s="20">
        <f t="shared" si="9"/>
        <v>551.25</v>
      </c>
      <c r="L92" s="20">
        <f t="shared" si="10"/>
        <v>0</v>
      </c>
      <c r="M92" s="20">
        <f t="shared" si="11"/>
        <v>551.25</v>
      </c>
      <c r="N92" s="20">
        <f t="shared" si="12"/>
        <v>1102.5</v>
      </c>
    </row>
    <row r="93" s="2" customFormat="1" ht="45" customHeight="1" spans="1:14">
      <c r="A93" s="12">
        <v>92</v>
      </c>
      <c r="B93" s="13">
        <v>225727</v>
      </c>
      <c r="C93" s="14" t="s">
        <v>350</v>
      </c>
      <c r="D93" s="14" t="s">
        <v>345</v>
      </c>
      <c r="E93" s="15" t="s">
        <v>346</v>
      </c>
      <c r="F93" s="16">
        <v>3.49</v>
      </c>
      <c r="G93" s="15">
        <v>125</v>
      </c>
      <c r="H93" s="15">
        <v>0</v>
      </c>
      <c r="I93" s="15">
        <v>125</v>
      </c>
      <c r="J93" s="18">
        <f t="shared" si="13"/>
        <v>250</v>
      </c>
      <c r="K93" s="20">
        <f t="shared" si="9"/>
        <v>436.25</v>
      </c>
      <c r="L93" s="20">
        <f t="shared" si="10"/>
        <v>0</v>
      </c>
      <c r="M93" s="20">
        <f t="shared" si="11"/>
        <v>436.25</v>
      </c>
      <c r="N93" s="20">
        <f t="shared" si="12"/>
        <v>872.5</v>
      </c>
    </row>
    <row r="94" s="2" customFormat="1" ht="45" customHeight="1" spans="1:14">
      <c r="A94" s="12">
        <v>93</v>
      </c>
      <c r="B94" s="13">
        <v>236336</v>
      </c>
      <c r="C94" s="14" t="s">
        <v>351</v>
      </c>
      <c r="D94" s="14"/>
      <c r="E94" s="15" t="s">
        <v>243</v>
      </c>
      <c r="F94" s="16">
        <v>9.71</v>
      </c>
      <c r="G94" s="15">
        <v>50</v>
      </c>
      <c r="H94" s="15">
        <v>15</v>
      </c>
      <c r="I94" s="15">
        <v>50</v>
      </c>
      <c r="J94" s="18">
        <f t="shared" si="13"/>
        <v>115</v>
      </c>
      <c r="K94" s="20">
        <f t="shared" si="9"/>
        <v>485.5</v>
      </c>
      <c r="L94" s="20">
        <f t="shared" si="10"/>
        <v>145.65</v>
      </c>
      <c r="M94" s="20">
        <f t="shared" si="11"/>
        <v>485.5</v>
      </c>
      <c r="N94" s="20">
        <f t="shared" si="12"/>
        <v>1116.65</v>
      </c>
    </row>
    <row r="95" s="2" customFormat="1" ht="45" customHeight="1" spans="1:14">
      <c r="A95" s="12">
        <v>94</v>
      </c>
      <c r="B95" s="13">
        <v>327925</v>
      </c>
      <c r="C95" s="14" t="s">
        <v>352</v>
      </c>
      <c r="D95" s="14"/>
      <c r="E95" s="15" t="s">
        <v>243</v>
      </c>
      <c r="F95" s="16">
        <v>3.3</v>
      </c>
      <c r="G95" s="15">
        <v>30</v>
      </c>
      <c r="H95" s="15">
        <v>15</v>
      </c>
      <c r="I95" s="15">
        <v>0</v>
      </c>
      <c r="J95" s="18">
        <f t="shared" si="13"/>
        <v>45</v>
      </c>
      <c r="K95" s="20">
        <f t="shared" si="9"/>
        <v>99</v>
      </c>
      <c r="L95" s="20">
        <f t="shared" si="10"/>
        <v>49.5</v>
      </c>
      <c r="M95" s="20">
        <f t="shared" si="11"/>
        <v>0</v>
      </c>
      <c r="N95" s="20">
        <f t="shared" si="12"/>
        <v>148.5</v>
      </c>
    </row>
    <row r="96" s="2" customFormat="1" ht="45" customHeight="1" spans="1:14">
      <c r="A96" s="12">
        <v>95</v>
      </c>
      <c r="B96" s="13">
        <v>226958</v>
      </c>
      <c r="C96" s="14" t="s">
        <v>353</v>
      </c>
      <c r="D96" s="14" t="s">
        <v>354</v>
      </c>
      <c r="E96" s="15" t="s">
        <v>243</v>
      </c>
      <c r="F96" s="16">
        <v>2.94</v>
      </c>
      <c r="G96" s="15">
        <v>235</v>
      </c>
      <c r="H96" s="15">
        <v>20</v>
      </c>
      <c r="I96" s="15">
        <v>50</v>
      </c>
      <c r="J96" s="18">
        <f t="shared" si="13"/>
        <v>305</v>
      </c>
      <c r="K96" s="20">
        <f t="shared" si="9"/>
        <v>690.9</v>
      </c>
      <c r="L96" s="20">
        <f t="shared" si="10"/>
        <v>58.8</v>
      </c>
      <c r="M96" s="20">
        <f t="shared" si="11"/>
        <v>147</v>
      </c>
      <c r="N96" s="20">
        <f t="shared" si="12"/>
        <v>896.7</v>
      </c>
    </row>
    <row r="97" s="2" customFormat="1" ht="45" customHeight="1" spans="1:14">
      <c r="A97" s="12">
        <v>96</v>
      </c>
      <c r="B97" s="13">
        <v>226958</v>
      </c>
      <c r="C97" s="14" t="s">
        <v>353</v>
      </c>
      <c r="D97" s="14"/>
      <c r="E97" s="15" t="s">
        <v>355</v>
      </c>
      <c r="F97" s="16">
        <v>30.3</v>
      </c>
      <c r="G97" s="15">
        <v>50</v>
      </c>
      <c r="H97" s="15">
        <v>5</v>
      </c>
      <c r="I97" s="15">
        <v>0</v>
      </c>
      <c r="J97" s="18">
        <f t="shared" si="13"/>
        <v>55</v>
      </c>
      <c r="K97" s="20">
        <f t="shared" si="9"/>
        <v>1515</v>
      </c>
      <c r="L97" s="20">
        <f t="shared" si="10"/>
        <v>151.5</v>
      </c>
      <c r="M97" s="20">
        <f t="shared" si="11"/>
        <v>0</v>
      </c>
      <c r="N97" s="20">
        <f t="shared" si="12"/>
        <v>1666.5</v>
      </c>
    </row>
    <row r="98" s="2" customFormat="1" ht="45" customHeight="1" spans="1:14">
      <c r="A98" s="12">
        <v>97</v>
      </c>
      <c r="B98" s="13">
        <v>242005</v>
      </c>
      <c r="C98" s="14" t="s">
        <v>356</v>
      </c>
      <c r="D98" s="14"/>
      <c r="E98" s="15" t="s">
        <v>243</v>
      </c>
      <c r="F98" s="16">
        <v>2.65</v>
      </c>
      <c r="G98" s="15">
        <v>205</v>
      </c>
      <c r="H98" s="15">
        <v>20</v>
      </c>
      <c r="I98" s="15">
        <v>205</v>
      </c>
      <c r="J98" s="18">
        <f t="shared" si="13"/>
        <v>430</v>
      </c>
      <c r="K98" s="20">
        <f t="shared" ref="K98:K129" si="14">G98*F98</f>
        <v>543.25</v>
      </c>
      <c r="L98" s="20">
        <f t="shared" ref="L98:L129" si="15">H98*F98</f>
        <v>53</v>
      </c>
      <c r="M98" s="20">
        <f t="shared" ref="M98:M129" si="16">I98*F98</f>
        <v>543.25</v>
      </c>
      <c r="N98" s="20">
        <f t="shared" ref="N98:N129" si="17">SUM(K98:M98)</f>
        <v>1139.5</v>
      </c>
    </row>
    <row r="99" s="2" customFormat="1" ht="45" customHeight="1" spans="1:14">
      <c r="A99" s="12">
        <v>98</v>
      </c>
      <c r="B99" s="13">
        <v>321559</v>
      </c>
      <c r="C99" s="14" t="s">
        <v>357</v>
      </c>
      <c r="D99" s="14" t="s">
        <v>358</v>
      </c>
      <c r="E99" s="15" t="s">
        <v>243</v>
      </c>
      <c r="F99" s="16">
        <v>3.1</v>
      </c>
      <c r="G99" s="15">
        <v>220</v>
      </c>
      <c r="H99" s="15">
        <v>20</v>
      </c>
      <c r="I99" s="15">
        <v>220</v>
      </c>
      <c r="J99" s="18">
        <f t="shared" si="13"/>
        <v>460</v>
      </c>
      <c r="K99" s="20">
        <f t="shared" si="14"/>
        <v>682</v>
      </c>
      <c r="L99" s="20">
        <f t="shared" si="15"/>
        <v>62</v>
      </c>
      <c r="M99" s="20">
        <f t="shared" si="16"/>
        <v>682</v>
      </c>
      <c r="N99" s="20">
        <f t="shared" si="17"/>
        <v>1426</v>
      </c>
    </row>
    <row r="100" s="2" customFormat="1" ht="45" customHeight="1" spans="1:14">
      <c r="A100" s="12">
        <v>99</v>
      </c>
      <c r="B100" s="13">
        <v>380236</v>
      </c>
      <c r="C100" s="14" t="s">
        <v>359</v>
      </c>
      <c r="D100" s="14"/>
      <c r="E100" s="15" t="s">
        <v>243</v>
      </c>
      <c r="F100" s="16">
        <v>108.99</v>
      </c>
      <c r="G100" s="15">
        <v>65</v>
      </c>
      <c r="H100" s="15">
        <v>40</v>
      </c>
      <c r="I100" s="15">
        <v>2</v>
      </c>
      <c r="J100" s="18">
        <f t="shared" si="13"/>
        <v>107</v>
      </c>
      <c r="K100" s="20">
        <f t="shared" si="14"/>
        <v>7084.35</v>
      </c>
      <c r="L100" s="20">
        <f t="shared" si="15"/>
        <v>4359.6</v>
      </c>
      <c r="M100" s="20">
        <f t="shared" si="16"/>
        <v>217.98</v>
      </c>
      <c r="N100" s="20">
        <f t="shared" si="17"/>
        <v>11661.93</v>
      </c>
    </row>
    <row r="101" s="2" customFormat="1" ht="45" customHeight="1" spans="1:14">
      <c r="A101" s="12">
        <v>100</v>
      </c>
      <c r="B101" s="13">
        <v>380236</v>
      </c>
      <c r="C101" s="14" t="s">
        <v>359</v>
      </c>
      <c r="D101" s="14"/>
      <c r="E101" s="15" t="s">
        <v>360</v>
      </c>
      <c r="F101" s="16">
        <v>2.24</v>
      </c>
      <c r="G101" s="15">
        <v>40</v>
      </c>
      <c r="H101" s="15">
        <v>20</v>
      </c>
      <c r="I101" s="15">
        <v>40</v>
      </c>
      <c r="J101" s="18">
        <f t="shared" si="13"/>
        <v>100</v>
      </c>
      <c r="K101" s="20">
        <f t="shared" si="14"/>
        <v>89.6</v>
      </c>
      <c r="L101" s="20">
        <f t="shared" si="15"/>
        <v>44.8</v>
      </c>
      <c r="M101" s="20">
        <f t="shared" si="16"/>
        <v>89.6</v>
      </c>
      <c r="N101" s="20">
        <f t="shared" si="17"/>
        <v>224</v>
      </c>
    </row>
    <row r="102" s="2" customFormat="1" ht="45" customHeight="1" spans="1:14">
      <c r="A102" s="12">
        <v>101</v>
      </c>
      <c r="B102" s="13">
        <v>432399</v>
      </c>
      <c r="C102" s="14" t="s">
        <v>361</v>
      </c>
      <c r="D102" s="14"/>
      <c r="E102" s="15" t="s">
        <v>243</v>
      </c>
      <c r="F102" s="16">
        <v>3</v>
      </c>
      <c r="G102" s="15">
        <v>40</v>
      </c>
      <c r="H102" s="15">
        <v>40</v>
      </c>
      <c r="I102" s="15">
        <v>0</v>
      </c>
      <c r="J102" s="18">
        <f t="shared" si="13"/>
        <v>80</v>
      </c>
      <c r="K102" s="20">
        <f t="shared" si="14"/>
        <v>120</v>
      </c>
      <c r="L102" s="20">
        <f t="shared" si="15"/>
        <v>120</v>
      </c>
      <c r="M102" s="20">
        <f t="shared" si="16"/>
        <v>0</v>
      </c>
      <c r="N102" s="20">
        <f t="shared" si="17"/>
        <v>240</v>
      </c>
    </row>
    <row r="103" s="2" customFormat="1" ht="45" customHeight="1" spans="1:14">
      <c r="A103" s="12">
        <v>102</v>
      </c>
      <c r="B103" s="13">
        <v>260454</v>
      </c>
      <c r="C103" s="14" t="s">
        <v>362</v>
      </c>
      <c r="D103" s="14" t="s">
        <v>345</v>
      </c>
      <c r="E103" s="15" t="s">
        <v>243</v>
      </c>
      <c r="F103" s="16">
        <v>3.35</v>
      </c>
      <c r="G103" s="15">
        <v>240</v>
      </c>
      <c r="H103" s="15">
        <v>0</v>
      </c>
      <c r="I103" s="15">
        <v>0</v>
      </c>
      <c r="J103" s="18">
        <f t="shared" si="13"/>
        <v>240</v>
      </c>
      <c r="K103" s="20">
        <f t="shared" si="14"/>
        <v>804</v>
      </c>
      <c r="L103" s="20">
        <f t="shared" si="15"/>
        <v>0</v>
      </c>
      <c r="M103" s="20">
        <f t="shared" si="16"/>
        <v>0</v>
      </c>
      <c r="N103" s="20">
        <f t="shared" si="17"/>
        <v>804</v>
      </c>
    </row>
    <row r="104" s="2" customFormat="1" ht="45" customHeight="1" spans="1:14">
      <c r="A104" s="12">
        <v>103</v>
      </c>
      <c r="B104" s="13">
        <v>249405</v>
      </c>
      <c r="C104" s="14" t="s">
        <v>363</v>
      </c>
      <c r="D104" s="14"/>
      <c r="E104" s="15" t="s">
        <v>364</v>
      </c>
      <c r="F104" s="16">
        <v>5.32</v>
      </c>
      <c r="G104" s="15">
        <v>1005</v>
      </c>
      <c r="H104" s="15">
        <v>2020</v>
      </c>
      <c r="I104" s="15">
        <v>1005</v>
      </c>
      <c r="J104" s="18">
        <f t="shared" si="13"/>
        <v>4030</v>
      </c>
      <c r="K104" s="20">
        <f t="shared" si="14"/>
        <v>5346.6</v>
      </c>
      <c r="L104" s="20">
        <f t="shared" si="15"/>
        <v>10746.4</v>
      </c>
      <c r="M104" s="20">
        <f t="shared" si="16"/>
        <v>5346.6</v>
      </c>
      <c r="N104" s="20">
        <f t="shared" si="17"/>
        <v>21439.6</v>
      </c>
    </row>
    <row r="105" s="2" customFormat="1" ht="45" customHeight="1" spans="1:14">
      <c r="A105" s="12">
        <v>104</v>
      </c>
      <c r="B105" s="13">
        <v>247700</v>
      </c>
      <c r="C105" s="14" t="s">
        <v>365</v>
      </c>
      <c r="D105" s="14"/>
      <c r="E105" s="15" t="s">
        <v>243</v>
      </c>
      <c r="F105" s="16">
        <v>60</v>
      </c>
      <c r="G105" s="15">
        <v>25</v>
      </c>
      <c r="H105" s="15">
        <v>70</v>
      </c>
      <c r="I105" s="15">
        <v>0</v>
      </c>
      <c r="J105" s="18">
        <f t="shared" si="13"/>
        <v>95</v>
      </c>
      <c r="K105" s="20">
        <f t="shared" si="14"/>
        <v>1500</v>
      </c>
      <c r="L105" s="20">
        <f t="shared" si="15"/>
        <v>4200</v>
      </c>
      <c r="M105" s="20">
        <f t="shared" si="16"/>
        <v>0</v>
      </c>
      <c r="N105" s="20">
        <f t="shared" si="17"/>
        <v>5700</v>
      </c>
    </row>
    <row r="106" s="2" customFormat="1" ht="45" customHeight="1" spans="1:14">
      <c r="A106" s="12">
        <v>105</v>
      </c>
      <c r="B106" s="13">
        <v>301988</v>
      </c>
      <c r="C106" s="14" t="s">
        <v>366</v>
      </c>
      <c r="D106" s="14"/>
      <c r="E106" s="15" t="s">
        <v>243</v>
      </c>
      <c r="F106" s="16">
        <v>31.05</v>
      </c>
      <c r="G106" s="15">
        <v>20</v>
      </c>
      <c r="H106" s="15">
        <v>100</v>
      </c>
      <c r="I106" s="15">
        <v>0</v>
      </c>
      <c r="J106" s="18">
        <f t="shared" si="13"/>
        <v>120</v>
      </c>
      <c r="K106" s="20">
        <f t="shared" si="14"/>
        <v>621</v>
      </c>
      <c r="L106" s="20">
        <f t="shared" si="15"/>
        <v>3105</v>
      </c>
      <c r="M106" s="20">
        <f t="shared" si="16"/>
        <v>0</v>
      </c>
      <c r="N106" s="20">
        <f t="shared" si="17"/>
        <v>3726</v>
      </c>
    </row>
    <row r="107" s="2" customFormat="1" ht="45" customHeight="1" spans="1:14">
      <c r="A107" s="12">
        <v>106</v>
      </c>
      <c r="B107" s="13">
        <v>461560</v>
      </c>
      <c r="C107" s="14" t="s">
        <v>367</v>
      </c>
      <c r="D107" s="14"/>
      <c r="E107" s="15" t="s">
        <v>235</v>
      </c>
      <c r="F107" s="16">
        <v>29.01</v>
      </c>
      <c r="G107" s="15">
        <v>20</v>
      </c>
      <c r="H107" s="15">
        <v>20</v>
      </c>
      <c r="I107" s="15">
        <v>0</v>
      </c>
      <c r="J107" s="18">
        <f t="shared" si="13"/>
        <v>40</v>
      </c>
      <c r="K107" s="20">
        <f t="shared" si="14"/>
        <v>580.2</v>
      </c>
      <c r="L107" s="20">
        <f t="shared" si="15"/>
        <v>580.2</v>
      </c>
      <c r="M107" s="20">
        <f t="shared" si="16"/>
        <v>0</v>
      </c>
      <c r="N107" s="20">
        <f t="shared" si="17"/>
        <v>1160.4</v>
      </c>
    </row>
    <row r="108" s="2" customFormat="1" ht="45" customHeight="1" spans="1:14">
      <c r="A108" s="12">
        <v>107</v>
      </c>
      <c r="B108" s="13">
        <v>478331</v>
      </c>
      <c r="C108" s="14" t="s">
        <v>368</v>
      </c>
      <c r="D108" s="14"/>
      <c r="E108" s="15" t="s">
        <v>235</v>
      </c>
      <c r="F108" s="16">
        <v>19.15</v>
      </c>
      <c r="G108" s="15">
        <v>60</v>
      </c>
      <c r="H108" s="15">
        <v>20</v>
      </c>
      <c r="I108" s="15">
        <v>60</v>
      </c>
      <c r="J108" s="18">
        <f t="shared" si="13"/>
        <v>140</v>
      </c>
      <c r="K108" s="20">
        <f t="shared" si="14"/>
        <v>1149</v>
      </c>
      <c r="L108" s="20">
        <f t="shared" si="15"/>
        <v>383</v>
      </c>
      <c r="M108" s="20">
        <f t="shared" si="16"/>
        <v>1149</v>
      </c>
      <c r="N108" s="20">
        <f t="shared" si="17"/>
        <v>2681</v>
      </c>
    </row>
    <row r="109" s="2" customFormat="1" ht="45" customHeight="1" spans="1:14">
      <c r="A109" s="12">
        <v>108</v>
      </c>
      <c r="B109" s="13">
        <v>355376</v>
      </c>
      <c r="C109" s="14" t="s">
        <v>369</v>
      </c>
      <c r="D109" s="14"/>
      <c r="E109" s="15" t="s">
        <v>243</v>
      </c>
      <c r="F109" s="16">
        <v>19.5</v>
      </c>
      <c r="G109" s="15">
        <v>40</v>
      </c>
      <c r="H109" s="15">
        <v>10</v>
      </c>
      <c r="I109" s="15">
        <v>0</v>
      </c>
      <c r="J109" s="18">
        <f t="shared" si="13"/>
        <v>50</v>
      </c>
      <c r="K109" s="20">
        <f t="shared" si="14"/>
        <v>780</v>
      </c>
      <c r="L109" s="20">
        <f t="shared" si="15"/>
        <v>195</v>
      </c>
      <c r="M109" s="20">
        <f t="shared" si="16"/>
        <v>0</v>
      </c>
      <c r="N109" s="20">
        <f t="shared" si="17"/>
        <v>975</v>
      </c>
    </row>
    <row r="110" s="2" customFormat="1" ht="45" customHeight="1" spans="1:14">
      <c r="A110" s="12">
        <v>109</v>
      </c>
      <c r="B110" s="13">
        <v>307474</v>
      </c>
      <c r="C110" s="14" t="s">
        <v>370</v>
      </c>
      <c r="D110" s="14" t="s">
        <v>345</v>
      </c>
      <c r="E110" s="15" t="s">
        <v>371</v>
      </c>
      <c r="F110" s="16">
        <v>147.97</v>
      </c>
      <c r="G110" s="15">
        <v>10</v>
      </c>
      <c r="H110" s="15">
        <v>0</v>
      </c>
      <c r="I110" s="15">
        <v>0</v>
      </c>
      <c r="J110" s="18">
        <f t="shared" si="13"/>
        <v>10</v>
      </c>
      <c r="K110" s="20">
        <f t="shared" si="14"/>
        <v>1479.7</v>
      </c>
      <c r="L110" s="20">
        <f t="shared" si="15"/>
        <v>0</v>
      </c>
      <c r="M110" s="20">
        <f t="shared" si="16"/>
        <v>0</v>
      </c>
      <c r="N110" s="20">
        <f t="shared" si="17"/>
        <v>1479.7</v>
      </c>
    </row>
    <row r="111" s="2" customFormat="1" ht="45" customHeight="1" spans="1:14">
      <c r="A111" s="12">
        <v>110</v>
      </c>
      <c r="B111" s="13">
        <v>295691</v>
      </c>
      <c r="C111" s="14" t="s">
        <v>372</v>
      </c>
      <c r="D111" s="14"/>
      <c r="E111" s="15" t="s">
        <v>243</v>
      </c>
      <c r="F111" s="16">
        <v>30.63</v>
      </c>
      <c r="G111" s="15">
        <v>45</v>
      </c>
      <c r="H111" s="15">
        <v>40</v>
      </c>
      <c r="I111" s="15">
        <v>45</v>
      </c>
      <c r="J111" s="18">
        <f t="shared" si="13"/>
        <v>130</v>
      </c>
      <c r="K111" s="20">
        <f t="shared" si="14"/>
        <v>1378.35</v>
      </c>
      <c r="L111" s="20">
        <f t="shared" si="15"/>
        <v>1225.2</v>
      </c>
      <c r="M111" s="20">
        <f t="shared" si="16"/>
        <v>1378.35</v>
      </c>
      <c r="N111" s="20">
        <f t="shared" si="17"/>
        <v>3981.9</v>
      </c>
    </row>
    <row r="112" s="2" customFormat="1" ht="45" customHeight="1" spans="1:14">
      <c r="A112" s="12">
        <v>111</v>
      </c>
      <c r="B112" s="13">
        <v>271233</v>
      </c>
      <c r="C112" s="14" t="s">
        <v>373</v>
      </c>
      <c r="D112" s="14" t="s">
        <v>374</v>
      </c>
      <c r="E112" s="15" t="s">
        <v>243</v>
      </c>
      <c r="F112" s="16">
        <v>27.6</v>
      </c>
      <c r="G112" s="15">
        <v>65</v>
      </c>
      <c r="H112" s="15">
        <v>40</v>
      </c>
      <c r="I112" s="15">
        <v>65</v>
      </c>
      <c r="J112" s="18">
        <f t="shared" si="13"/>
        <v>170</v>
      </c>
      <c r="K112" s="20">
        <f t="shared" si="14"/>
        <v>1794</v>
      </c>
      <c r="L112" s="20">
        <f t="shared" si="15"/>
        <v>1104</v>
      </c>
      <c r="M112" s="20">
        <f t="shared" si="16"/>
        <v>1794</v>
      </c>
      <c r="N112" s="20">
        <f t="shared" si="17"/>
        <v>4692</v>
      </c>
    </row>
    <row r="113" s="2" customFormat="1" ht="45" customHeight="1" spans="1:14">
      <c r="A113" s="12">
        <v>112</v>
      </c>
      <c r="B113" s="13">
        <v>243865</v>
      </c>
      <c r="C113" s="14" t="s">
        <v>375</v>
      </c>
      <c r="D113" s="14"/>
      <c r="E113" s="15" t="s">
        <v>243</v>
      </c>
      <c r="F113" s="16">
        <v>26.3</v>
      </c>
      <c r="G113" s="15">
        <v>30</v>
      </c>
      <c r="H113" s="15">
        <v>50</v>
      </c>
      <c r="I113" s="15">
        <v>30</v>
      </c>
      <c r="J113" s="18">
        <f t="shared" si="13"/>
        <v>110</v>
      </c>
      <c r="K113" s="20">
        <f t="shared" si="14"/>
        <v>789</v>
      </c>
      <c r="L113" s="20">
        <f t="shared" si="15"/>
        <v>1315</v>
      </c>
      <c r="M113" s="20">
        <f t="shared" si="16"/>
        <v>789</v>
      </c>
      <c r="N113" s="20">
        <f t="shared" si="17"/>
        <v>2893</v>
      </c>
    </row>
    <row r="114" s="2" customFormat="1" ht="45" customHeight="1" spans="1:14">
      <c r="A114" s="12">
        <v>113</v>
      </c>
      <c r="B114" s="13">
        <v>232034</v>
      </c>
      <c r="C114" s="14" t="s">
        <v>376</v>
      </c>
      <c r="D114" s="14"/>
      <c r="E114" s="15" t="s">
        <v>243</v>
      </c>
      <c r="F114" s="16">
        <v>10.36</v>
      </c>
      <c r="G114" s="15">
        <v>2</v>
      </c>
      <c r="H114" s="15">
        <v>50</v>
      </c>
      <c r="I114" s="15">
        <v>2</v>
      </c>
      <c r="J114" s="18">
        <f t="shared" si="13"/>
        <v>54</v>
      </c>
      <c r="K114" s="20">
        <f t="shared" si="14"/>
        <v>20.72</v>
      </c>
      <c r="L114" s="20">
        <f t="shared" si="15"/>
        <v>518</v>
      </c>
      <c r="M114" s="20">
        <f t="shared" si="16"/>
        <v>20.72</v>
      </c>
      <c r="N114" s="20">
        <f t="shared" si="17"/>
        <v>559.44</v>
      </c>
    </row>
    <row r="115" s="2" customFormat="1" ht="45" customHeight="1" spans="1:14">
      <c r="A115" s="12">
        <v>114</v>
      </c>
      <c r="B115" s="13">
        <v>226629</v>
      </c>
      <c r="C115" s="14" t="s">
        <v>377</v>
      </c>
      <c r="D115" s="14"/>
      <c r="E115" s="15" t="s">
        <v>378</v>
      </c>
      <c r="F115" s="16">
        <v>1.9</v>
      </c>
      <c r="G115" s="15">
        <v>40</v>
      </c>
      <c r="H115" s="15">
        <v>0</v>
      </c>
      <c r="I115" s="15">
        <v>40</v>
      </c>
      <c r="J115" s="18">
        <f t="shared" si="13"/>
        <v>80</v>
      </c>
      <c r="K115" s="20">
        <f t="shared" si="14"/>
        <v>76</v>
      </c>
      <c r="L115" s="20">
        <f t="shared" si="15"/>
        <v>0</v>
      </c>
      <c r="M115" s="20">
        <f t="shared" si="16"/>
        <v>76</v>
      </c>
      <c r="N115" s="20">
        <f t="shared" si="17"/>
        <v>152</v>
      </c>
    </row>
    <row r="116" s="2" customFormat="1" ht="45" customHeight="1" spans="1:14">
      <c r="A116" s="12">
        <v>115</v>
      </c>
      <c r="B116" s="13">
        <v>226631</v>
      </c>
      <c r="C116" s="14" t="s">
        <v>379</v>
      </c>
      <c r="D116" s="14"/>
      <c r="E116" s="15" t="s">
        <v>378</v>
      </c>
      <c r="F116" s="16">
        <v>3.4</v>
      </c>
      <c r="G116" s="15">
        <v>330</v>
      </c>
      <c r="H116" s="15">
        <v>0</v>
      </c>
      <c r="I116" s="15">
        <v>330</v>
      </c>
      <c r="J116" s="18">
        <f t="shared" si="13"/>
        <v>660</v>
      </c>
      <c r="K116" s="20">
        <f t="shared" si="14"/>
        <v>1122</v>
      </c>
      <c r="L116" s="20">
        <f t="shared" si="15"/>
        <v>0</v>
      </c>
      <c r="M116" s="20">
        <f t="shared" si="16"/>
        <v>1122</v>
      </c>
      <c r="N116" s="20">
        <f t="shared" si="17"/>
        <v>2244</v>
      </c>
    </row>
    <row r="117" s="2" customFormat="1" ht="45" customHeight="1" spans="1:14">
      <c r="A117" s="12">
        <v>116</v>
      </c>
      <c r="B117" s="13">
        <v>235287</v>
      </c>
      <c r="C117" s="14" t="s">
        <v>380</v>
      </c>
      <c r="D117" s="14" t="s">
        <v>381</v>
      </c>
      <c r="E117" s="15" t="s">
        <v>382</v>
      </c>
      <c r="F117" s="16">
        <v>9.39</v>
      </c>
      <c r="G117" s="15">
        <v>40</v>
      </c>
      <c r="H117" s="15">
        <v>0</v>
      </c>
      <c r="I117" s="15">
        <v>40</v>
      </c>
      <c r="J117" s="18">
        <f t="shared" si="13"/>
        <v>80</v>
      </c>
      <c r="K117" s="20">
        <f t="shared" si="14"/>
        <v>375.6</v>
      </c>
      <c r="L117" s="20">
        <f t="shared" si="15"/>
        <v>0</v>
      </c>
      <c r="M117" s="20">
        <f t="shared" si="16"/>
        <v>375.6</v>
      </c>
      <c r="N117" s="20">
        <f t="shared" si="17"/>
        <v>751.2</v>
      </c>
    </row>
    <row r="118" s="2" customFormat="1" ht="45" customHeight="1" spans="1:14">
      <c r="A118" s="12">
        <v>117</v>
      </c>
      <c r="B118" s="13">
        <v>287791</v>
      </c>
      <c r="C118" s="14" t="s">
        <v>383</v>
      </c>
      <c r="D118" s="14"/>
      <c r="E118" s="15" t="s">
        <v>384</v>
      </c>
      <c r="F118" s="16">
        <v>11.75</v>
      </c>
      <c r="G118" s="15">
        <v>110</v>
      </c>
      <c r="H118" s="15">
        <v>0</v>
      </c>
      <c r="I118" s="15">
        <v>110</v>
      </c>
      <c r="J118" s="18">
        <f t="shared" si="13"/>
        <v>220</v>
      </c>
      <c r="K118" s="20">
        <f t="shared" si="14"/>
        <v>1292.5</v>
      </c>
      <c r="L118" s="20">
        <f t="shared" si="15"/>
        <v>0</v>
      </c>
      <c r="M118" s="20">
        <f t="shared" si="16"/>
        <v>1292.5</v>
      </c>
      <c r="N118" s="20">
        <f t="shared" si="17"/>
        <v>2585</v>
      </c>
    </row>
    <row r="119" s="2" customFormat="1" ht="45" customHeight="1" spans="1:14">
      <c r="A119" s="12">
        <v>118</v>
      </c>
      <c r="B119" s="13">
        <v>244258</v>
      </c>
      <c r="C119" s="14" t="s">
        <v>385</v>
      </c>
      <c r="D119" s="14"/>
      <c r="E119" s="15" t="s">
        <v>384</v>
      </c>
      <c r="F119" s="16">
        <v>9.69</v>
      </c>
      <c r="G119" s="15">
        <v>10</v>
      </c>
      <c r="H119" s="15">
        <v>0</v>
      </c>
      <c r="I119" s="15">
        <v>10</v>
      </c>
      <c r="J119" s="18">
        <f t="shared" si="13"/>
        <v>20</v>
      </c>
      <c r="K119" s="20">
        <f t="shared" si="14"/>
        <v>96.9</v>
      </c>
      <c r="L119" s="20">
        <f t="shared" si="15"/>
        <v>0</v>
      </c>
      <c r="M119" s="20">
        <f t="shared" si="16"/>
        <v>96.9</v>
      </c>
      <c r="N119" s="20">
        <f t="shared" si="17"/>
        <v>193.8</v>
      </c>
    </row>
    <row r="120" s="2" customFormat="1" ht="45" customHeight="1" spans="1:14">
      <c r="A120" s="12">
        <v>119</v>
      </c>
      <c r="B120" s="13">
        <v>226789</v>
      </c>
      <c r="C120" s="14" t="s">
        <v>386</v>
      </c>
      <c r="D120" s="14"/>
      <c r="E120" s="15" t="s">
        <v>387</v>
      </c>
      <c r="F120" s="16">
        <v>16.31</v>
      </c>
      <c r="G120" s="15">
        <v>320</v>
      </c>
      <c r="H120" s="15">
        <v>200</v>
      </c>
      <c r="I120" s="15">
        <v>320</v>
      </c>
      <c r="J120" s="18">
        <f t="shared" si="13"/>
        <v>840</v>
      </c>
      <c r="K120" s="20">
        <f t="shared" si="14"/>
        <v>5219.2</v>
      </c>
      <c r="L120" s="20">
        <f t="shared" si="15"/>
        <v>3262</v>
      </c>
      <c r="M120" s="20">
        <f t="shared" si="16"/>
        <v>5219.2</v>
      </c>
      <c r="N120" s="20">
        <f t="shared" si="17"/>
        <v>13700.4</v>
      </c>
    </row>
    <row r="121" s="2" customFormat="1" ht="45" customHeight="1" spans="1:14">
      <c r="A121" s="12">
        <v>120</v>
      </c>
      <c r="B121" s="13">
        <v>255136</v>
      </c>
      <c r="C121" s="14" t="s">
        <v>388</v>
      </c>
      <c r="D121" s="14"/>
      <c r="E121" s="15" t="s">
        <v>387</v>
      </c>
      <c r="F121" s="16">
        <v>29.98</v>
      </c>
      <c r="G121" s="15">
        <v>40</v>
      </c>
      <c r="H121" s="15">
        <v>200</v>
      </c>
      <c r="I121" s="15">
        <v>40</v>
      </c>
      <c r="J121" s="18">
        <f t="shared" si="13"/>
        <v>280</v>
      </c>
      <c r="K121" s="20">
        <f t="shared" si="14"/>
        <v>1199.2</v>
      </c>
      <c r="L121" s="20">
        <f t="shared" si="15"/>
        <v>5996</v>
      </c>
      <c r="M121" s="20">
        <f t="shared" si="16"/>
        <v>1199.2</v>
      </c>
      <c r="N121" s="20">
        <f t="shared" si="17"/>
        <v>8394.4</v>
      </c>
    </row>
    <row r="122" s="2" customFormat="1" ht="45" customHeight="1" spans="1:14">
      <c r="A122" s="12">
        <v>121</v>
      </c>
      <c r="B122" s="13">
        <v>324827</v>
      </c>
      <c r="C122" s="14" t="s">
        <v>389</v>
      </c>
      <c r="D122" s="14"/>
      <c r="E122" s="15" t="s">
        <v>387</v>
      </c>
      <c r="F122" s="16">
        <v>23.5</v>
      </c>
      <c r="G122" s="15">
        <v>25</v>
      </c>
      <c r="H122" s="15">
        <v>200</v>
      </c>
      <c r="I122" s="15">
        <v>25</v>
      </c>
      <c r="J122" s="18">
        <f t="shared" si="13"/>
        <v>250</v>
      </c>
      <c r="K122" s="20">
        <f t="shared" si="14"/>
        <v>587.5</v>
      </c>
      <c r="L122" s="20">
        <f t="shared" si="15"/>
        <v>4700</v>
      </c>
      <c r="M122" s="20">
        <f t="shared" si="16"/>
        <v>587.5</v>
      </c>
      <c r="N122" s="20">
        <f t="shared" si="17"/>
        <v>5875</v>
      </c>
    </row>
    <row r="123" s="2" customFormat="1" ht="45" customHeight="1" spans="1:14">
      <c r="A123" s="12">
        <v>122</v>
      </c>
      <c r="B123" s="13">
        <v>232399</v>
      </c>
      <c r="C123" s="14" t="s">
        <v>390</v>
      </c>
      <c r="D123" s="14"/>
      <c r="E123" s="15" t="s">
        <v>243</v>
      </c>
      <c r="F123" s="16">
        <v>1.45</v>
      </c>
      <c r="G123" s="15">
        <v>110</v>
      </c>
      <c r="H123" s="15">
        <v>200</v>
      </c>
      <c r="I123" s="15">
        <v>110</v>
      </c>
      <c r="J123" s="18">
        <f t="shared" si="13"/>
        <v>420</v>
      </c>
      <c r="K123" s="20">
        <f t="shared" si="14"/>
        <v>159.5</v>
      </c>
      <c r="L123" s="20">
        <f t="shared" si="15"/>
        <v>290</v>
      </c>
      <c r="M123" s="20">
        <f t="shared" si="16"/>
        <v>159.5</v>
      </c>
      <c r="N123" s="20">
        <f t="shared" si="17"/>
        <v>609</v>
      </c>
    </row>
    <row r="124" s="2" customFormat="1" ht="45" customHeight="1" spans="1:14">
      <c r="A124" s="12">
        <v>123</v>
      </c>
      <c r="B124" s="13">
        <v>366498</v>
      </c>
      <c r="C124" s="14" t="s">
        <v>391</v>
      </c>
      <c r="D124" s="14" t="s">
        <v>392</v>
      </c>
      <c r="E124" s="15" t="s">
        <v>243</v>
      </c>
      <c r="F124" s="16">
        <v>28.6</v>
      </c>
      <c r="G124" s="15">
        <v>25</v>
      </c>
      <c r="H124" s="15">
        <v>100</v>
      </c>
      <c r="I124" s="15">
        <v>0</v>
      </c>
      <c r="J124" s="18">
        <f t="shared" si="13"/>
        <v>125</v>
      </c>
      <c r="K124" s="20">
        <f t="shared" si="14"/>
        <v>715</v>
      </c>
      <c r="L124" s="20">
        <f t="shared" si="15"/>
        <v>2860</v>
      </c>
      <c r="M124" s="20">
        <f t="shared" si="16"/>
        <v>0</v>
      </c>
      <c r="N124" s="20">
        <f t="shared" si="17"/>
        <v>3575</v>
      </c>
    </row>
    <row r="125" s="2" customFormat="1" ht="45" customHeight="1" spans="1:14">
      <c r="A125" s="12">
        <v>124</v>
      </c>
      <c r="B125" s="13">
        <v>405155</v>
      </c>
      <c r="C125" s="14" t="s">
        <v>393</v>
      </c>
      <c r="D125" s="14"/>
      <c r="E125" s="15" t="s">
        <v>394</v>
      </c>
      <c r="F125" s="16">
        <v>8.95</v>
      </c>
      <c r="G125" s="15">
        <v>90</v>
      </c>
      <c r="H125" s="15">
        <v>2000</v>
      </c>
      <c r="I125" s="15">
        <v>90</v>
      </c>
      <c r="J125" s="18">
        <f t="shared" si="13"/>
        <v>2180</v>
      </c>
      <c r="K125" s="20">
        <f t="shared" si="14"/>
        <v>805.5</v>
      </c>
      <c r="L125" s="20">
        <f t="shared" si="15"/>
        <v>17900</v>
      </c>
      <c r="M125" s="20">
        <f t="shared" si="16"/>
        <v>805.5</v>
      </c>
      <c r="N125" s="20">
        <f t="shared" si="17"/>
        <v>19511</v>
      </c>
    </row>
    <row r="126" s="2" customFormat="1" ht="45" customHeight="1" spans="1:14">
      <c r="A126" s="12">
        <v>125</v>
      </c>
      <c r="B126" s="13">
        <v>446510</v>
      </c>
      <c r="C126" s="14" t="s">
        <v>395</v>
      </c>
      <c r="D126" s="14"/>
      <c r="E126" s="15" t="s">
        <v>237</v>
      </c>
      <c r="F126" s="16">
        <v>52.1</v>
      </c>
      <c r="G126" s="15">
        <v>80</v>
      </c>
      <c r="H126" s="15">
        <v>200</v>
      </c>
      <c r="I126" s="15">
        <v>0</v>
      </c>
      <c r="J126" s="18">
        <f t="shared" si="13"/>
        <v>280</v>
      </c>
      <c r="K126" s="20">
        <f t="shared" si="14"/>
        <v>4168</v>
      </c>
      <c r="L126" s="20">
        <f t="shared" si="15"/>
        <v>10420</v>
      </c>
      <c r="M126" s="20">
        <f t="shared" si="16"/>
        <v>0</v>
      </c>
      <c r="N126" s="20">
        <f t="shared" si="17"/>
        <v>14588</v>
      </c>
    </row>
    <row r="127" s="2" customFormat="1" ht="45" customHeight="1" spans="1:14">
      <c r="A127" s="12">
        <v>126</v>
      </c>
      <c r="B127" s="13">
        <v>225731</v>
      </c>
      <c r="C127" s="14" t="s">
        <v>396</v>
      </c>
      <c r="D127" s="14" t="s">
        <v>397</v>
      </c>
      <c r="E127" s="15" t="s">
        <v>398</v>
      </c>
      <c r="F127" s="16">
        <v>48.4</v>
      </c>
      <c r="G127" s="15">
        <v>40</v>
      </c>
      <c r="H127" s="15">
        <v>300</v>
      </c>
      <c r="I127" s="15">
        <v>40</v>
      </c>
      <c r="J127" s="18">
        <f t="shared" si="13"/>
        <v>380</v>
      </c>
      <c r="K127" s="20">
        <f t="shared" si="14"/>
        <v>1936</v>
      </c>
      <c r="L127" s="20">
        <f t="shared" si="15"/>
        <v>14520</v>
      </c>
      <c r="M127" s="20">
        <f t="shared" si="16"/>
        <v>1936</v>
      </c>
      <c r="N127" s="20">
        <f t="shared" si="17"/>
        <v>18392</v>
      </c>
    </row>
    <row r="128" s="2" customFormat="1" ht="45" customHeight="1" spans="1:14">
      <c r="A128" s="12">
        <v>127</v>
      </c>
      <c r="B128" s="13">
        <v>225731</v>
      </c>
      <c r="C128" s="14" t="s">
        <v>396</v>
      </c>
      <c r="D128" s="14"/>
      <c r="E128" s="15" t="s">
        <v>325</v>
      </c>
      <c r="F128" s="16">
        <v>17.72</v>
      </c>
      <c r="G128" s="15">
        <v>30</v>
      </c>
      <c r="H128" s="15">
        <v>200</v>
      </c>
      <c r="I128" s="15">
        <v>30</v>
      </c>
      <c r="J128" s="18">
        <f t="shared" si="13"/>
        <v>260</v>
      </c>
      <c r="K128" s="20">
        <f t="shared" si="14"/>
        <v>531.6</v>
      </c>
      <c r="L128" s="20">
        <f t="shared" si="15"/>
        <v>3544</v>
      </c>
      <c r="M128" s="20">
        <f t="shared" si="16"/>
        <v>531.6</v>
      </c>
      <c r="N128" s="20">
        <f t="shared" si="17"/>
        <v>4607.2</v>
      </c>
    </row>
    <row r="129" s="2" customFormat="1" ht="45" customHeight="1" spans="1:14">
      <c r="A129" s="12">
        <v>128</v>
      </c>
      <c r="B129" s="13">
        <v>402410</v>
      </c>
      <c r="C129" s="14" t="s">
        <v>399</v>
      </c>
      <c r="D129" s="14"/>
      <c r="E129" s="15" t="s">
        <v>243</v>
      </c>
      <c r="F129" s="16">
        <v>3.03</v>
      </c>
      <c r="G129" s="15">
        <v>100</v>
      </c>
      <c r="H129" s="15">
        <v>0</v>
      </c>
      <c r="I129" s="15">
        <v>0</v>
      </c>
      <c r="J129" s="18">
        <f t="shared" si="13"/>
        <v>100</v>
      </c>
      <c r="K129" s="20">
        <f t="shared" si="14"/>
        <v>303</v>
      </c>
      <c r="L129" s="20">
        <f t="shared" si="15"/>
        <v>0</v>
      </c>
      <c r="M129" s="20">
        <f t="shared" si="16"/>
        <v>0</v>
      </c>
      <c r="N129" s="20">
        <f t="shared" si="17"/>
        <v>303</v>
      </c>
    </row>
    <row r="130" s="2" customFormat="1" ht="45" customHeight="1" spans="1:14">
      <c r="A130" s="12">
        <v>129</v>
      </c>
      <c r="B130" s="13">
        <v>458092</v>
      </c>
      <c r="C130" s="14" t="s">
        <v>400</v>
      </c>
      <c r="D130" s="14" t="s">
        <v>234</v>
      </c>
      <c r="E130" s="15" t="s">
        <v>401</v>
      </c>
      <c r="F130" s="16">
        <v>58.27</v>
      </c>
      <c r="G130" s="15">
        <v>170</v>
      </c>
      <c r="H130" s="15">
        <v>40</v>
      </c>
      <c r="I130" s="15">
        <v>170</v>
      </c>
      <c r="J130" s="18">
        <f t="shared" si="13"/>
        <v>380</v>
      </c>
      <c r="K130" s="20">
        <f t="shared" ref="K130:K153" si="18">G130*F130</f>
        <v>9905.9</v>
      </c>
      <c r="L130" s="20">
        <f t="shared" ref="L130:L153" si="19">H130*F130</f>
        <v>2330.8</v>
      </c>
      <c r="M130" s="20">
        <f t="shared" ref="M130:M153" si="20">I130*F130</f>
        <v>9905.9</v>
      </c>
      <c r="N130" s="20">
        <f t="shared" ref="N130:N153" si="21">SUM(K130:M130)</f>
        <v>22142.6</v>
      </c>
    </row>
    <row r="131" s="2" customFormat="1" ht="45" customHeight="1" spans="1:14">
      <c r="A131" s="12">
        <v>130</v>
      </c>
      <c r="B131" s="13">
        <v>226094</v>
      </c>
      <c r="C131" s="14" t="s">
        <v>402</v>
      </c>
      <c r="D131" s="14" t="s">
        <v>403</v>
      </c>
      <c r="E131" s="15" t="s">
        <v>404</v>
      </c>
      <c r="F131" s="16">
        <v>4.32</v>
      </c>
      <c r="G131" s="15">
        <v>230</v>
      </c>
      <c r="H131" s="15">
        <v>0</v>
      </c>
      <c r="I131" s="15">
        <v>230</v>
      </c>
      <c r="J131" s="18">
        <f t="shared" ref="J131:J153" si="22">SUM(G131,H131,I131)</f>
        <v>460</v>
      </c>
      <c r="K131" s="20">
        <f t="shared" si="18"/>
        <v>993.6</v>
      </c>
      <c r="L131" s="20">
        <f t="shared" si="19"/>
        <v>0</v>
      </c>
      <c r="M131" s="20">
        <f t="shared" si="20"/>
        <v>993.6</v>
      </c>
      <c r="N131" s="20">
        <f t="shared" si="21"/>
        <v>1987.2</v>
      </c>
    </row>
    <row r="132" s="2" customFormat="1" ht="45" customHeight="1" spans="1:14">
      <c r="A132" s="12">
        <v>131</v>
      </c>
      <c r="B132" s="13">
        <v>329395</v>
      </c>
      <c r="C132" s="14" t="s">
        <v>405</v>
      </c>
      <c r="D132" s="14" t="s">
        <v>406</v>
      </c>
      <c r="E132" s="15" t="s">
        <v>243</v>
      </c>
      <c r="F132" s="16">
        <v>82.45</v>
      </c>
      <c r="G132" s="15">
        <v>240</v>
      </c>
      <c r="H132" s="15">
        <v>100</v>
      </c>
      <c r="I132" s="15">
        <v>240</v>
      </c>
      <c r="J132" s="18">
        <f t="shared" si="22"/>
        <v>580</v>
      </c>
      <c r="K132" s="20">
        <f t="shared" si="18"/>
        <v>19788</v>
      </c>
      <c r="L132" s="20">
        <f t="shared" si="19"/>
        <v>8245</v>
      </c>
      <c r="M132" s="20">
        <f t="shared" si="20"/>
        <v>19788</v>
      </c>
      <c r="N132" s="20">
        <f t="shared" si="21"/>
        <v>47821</v>
      </c>
    </row>
    <row r="133" s="2" customFormat="1" ht="45" customHeight="1" spans="1:14">
      <c r="A133" s="12">
        <v>132</v>
      </c>
      <c r="B133" s="13">
        <v>394450</v>
      </c>
      <c r="C133" s="14" t="s">
        <v>407</v>
      </c>
      <c r="D133" s="14"/>
      <c r="E133" s="15" t="s">
        <v>408</v>
      </c>
      <c r="F133" s="16">
        <v>53.79</v>
      </c>
      <c r="G133" s="15">
        <v>135</v>
      </c>
      <c r="H133" s="15">
        <v>100</v>
      </c>
      <c r="I133" s="15">
        <v>135</v>
      </c>
      <c r="J133" s="18">
        <f t="shared" si="22"/>
        <v>370</v>
      </c>
      <c r="K133" s="20">
        <f t="shared" si="18"/>
        <v>7261.65</v>
      </c>
      <c r="L133" s="20">
        <f t="shared" si="19"/>
        <v>5379</v>
      </c>
      <c r="M133" s="20">
        <f t="shared" si="20"/>
        <v>7261.65</v>
      </c>
      <c r="N133" s="20">
        <f t="shared" si="21"/>
        <v>19902.3</v>
      </c>
    </row>
    <row r="134" s="2" customFormat="1" ht="45" customHeight="1" spans="1:14">
      <c r="A134" s="12">
        <v>133</v>
      </c>
      <c r="B134" s="13">
        <v>226091</v>
      </c>
      <c r="C134" s="14" t="s">
        <v>409</v>
      </c>
      <c r="D134" s="14" t="s">
        <v>403</v>
      </c>
      <c r="E134" s="15" t="s">
        <v>410</v>
      </c>
      <c r="F134" s="16">
        <v>3.56</v>
      </c>
      <c r="G134" s="15">
        <v>200</v>
      </c>
      <c r="H134" s="15">
        <v>100</v>
      </c>
      <c r="I134" s="15">
        <v>200</v>
      </c>
      <c r="J134" s="18">
        <f t="shared" si="22"/>
        <v>500</v>
      </c>
      <c r="K134" s="20">
        <f t="shared" si="18"/>
        <v>712</v>
      </c>
      <c r="L134" s="20">
        <f t="shared" si="19"/>
        <v>356</v>
      </c>
      <c r="M134" s="20">
        <f t="shared" si="20"/>
        <v>712</v>
      </c>
      <c r="N134" s="20">
        <f t="shared" si="21"/>
        <v>1780</v>
      </c>
    </row>
    <row r="135" s="2" customFormat="1" ht="45" customHeight="1" spans="1:14">
      <c r="A135" s="12">
        <v>134</v>
      </c>
      <c r="B135" s="13">
        <v>359114</v>
      </c>
      <c r="C135" s="14" t="s">
        <v>411</v>
      </c>
      <c r="D135" s="14" t="s">
        <v>412</v>
      </c>
      <c r="E135" s="15" t="s">
        <v>408</v>
      </c>
      <c r="F135" s="16">
        <v>83.12</v>
      </c>
      <c r="G135" s="15">
        <v>110</v>
      </c>
      <c r="H135" s="15">
        <v>100</v>
      </c>
      <c r="I135" s="15">
        <v>110</v>
      </c>
      <c r="J135" s="18">
        <f t="shared" si="22"/>
        <v>320</v>
      </c>
      <c r="K135" s="20">
        <f t="shared" si="18"/>
        <v>9143.2</v>
      </c>
      <c r="L135" s="20">
        <f t="shared" si="19"/>
        <v>8312</v>
      </c>
      <c r="M135" s="20">
        <f t="shared" si="20"/>
        <v>9143.2</v>
      </c>
      <c r="N135" s="20">
        <f t="shared" si="21"/>
        <v>26598.4</v>
      </c>
    </row>
    <row r="136" s="2" customFormat="1" ht="45" customHeight="1" spans="1:14">
      <c r="A136" s="12">
        <v>135</v>
      </c>
      <c r="B136" s="13">
        <v>226092</v>
      </c>
      <c r="C136" s="14" t="s">
        <v>413</v>
      </c>
      <c r="D136" s="14" t="s">
        <v>403</v>
      </c>
      <c r="E136" s="15" t="s">
        <v>404</v>
      </c>
      <c r="F136" s="16">
        <v>3.25</v>
      </c>
      <c r="G136" s="15">
        <v>140</v>
      </c>
      <c r="H136" s="15">
        <v>127</v>
      </c>
      <c r="I136" s="15">
        <v>140</v>
      </c>
      <c r="J136" s="18">
        <f t="shared" si="22"/>
        <v>407</v>
      </c>
      <c r="K136" s="20">
        <f t="shared" si="18"/>
        <v>455</v>
      </c>
      <c r="L136" s="20">
        <f t="shared" si="19"/>
        <v>412.75</v>
      </c>
      <c r="M136" s="20">
        <f t="shared" si="20"/>
        <v>455</v>
      </c>
      <c r="N136" s="20">
        <f t="shared" si="21"/>
        <v>1322.75</v>
      </c>
    </row>
    <row r="137" s="2" customFormat="1" ht="45" customHeight="1" spans="1:14">
      <c r="A137" s="12">
        <v>136</v>
      </c>
      <c r="B137" s="13">
        <v>296529</v>
      </c>
      <c r="C137" s="14" t="s">
        <v>414</v>
      </c>
      <c r="D137" s="14"/>
      <c r="E137" s="15" t="s">
        <v>408</v>
      </c>
      <c r="F137" s="16">
        <v>52.29</v>
      </c>
      <c r="G137" s="15">
        <v>130</v>
      </c>
      <c r="H137" s="15">
        <v>100</v>
      </c>
      <c r="I137" s="15">
        <v>130</v>
      </c>
      <c r="J137" s="18">
        <f t="shared" si="22"/>
        <v>360</v>
      </c>
      <c r="K137" s="20">
        <f t="shared" si="18"/>
        <v>6797.7</v>
      </c>
      <c r="L137" s="20">
        <f t="shared" si="19"/>
        <v>5229</v>
      </c>
      <c r="M137" s="20">
        <f t="shared" si="20"/>
        <v>6797.7</v>
      </c>
      <c r="N137" s="20">
        <f t="shared" si="21"/>
        <v>18824.4</v>
      </c>
    </row>
    <row r="138" s="2" customFormat="1" ht="45" customHeight="1" spans="1:14">
      <c r="A138" s="12">
        <v>137</v>
      </c>
      <c r="B138" s="13">
        <v>226093</v>
      </c>
      <c r="C138" s="14" t="s">
        <v>415</v>
      </c>
      <c r="D138" s="14" t="s">
        <v>403</v>
      </c>
      <c r="E138" s="15" t="s">
        <v>404</v>
      </c>
      <c r="F138" s="16">
        <v>4.55</v>
      </c>
      <c r="G138" s="15">
        <v>205</v>
      </c>
      <c r="H138" s="15">
        <v>127</v>
      </c>
      <c r="I138" s="15">
        <v>205</v>
      </c>
      <c r="J138" s="18">
        <f t="shared" si="22"/>
        <v>537</v>
      </c>
      <c r="K138" s="20">
        <f t="shared" si="18"/>
        <v>932.75</v>
      </c>
      <c r="L138" s="20">
        <f t="shared" si="19"/>
        <v>577.85</v>
      </c>
      <c r="M138" s="20">
        <f t="shared" si="20"/>
        <v>932.75</v>
      </c>
      <c r="N138" s="20">
        <f t="shared" si="21"/>
        <v>2443.35</v>
      </c>
    </row>
    <row r="139" s="2" customFormat="1" ht="45" customHeight="1" spans="1:14">
      <c r="A139" s="12">
        <v>138</v>
      </c>
      <c r="B139" s="13">
        <v>390815</v>
      </c>
      <c r="C139" s="14" t="s">
        <v>416</v>
      </c>
      <c r="D139" s="14"/>
      <c r="E139" s="15" t="s">
        <v>229</v>
      </c>
      <c r="F139" s="16">
        <v>37.18</v>
      </c>
      <c r="G139" s="15">
        <v>170</v>
      </c>
      <c r="H139" s="15">
        <v>20</v>
      </c>
      <c r="I139" s="15">
        <v>70</v>
      </c>
      <c r="J139" s="18">
        <f t="shared" si="22"/>
        <v>260</v>
      </c>
      <c r="K139" s="20">
        <f t="shared" si="18"/>
        <v>6320.6</v>
      </c>
      <c r="L139" s="20">
        <f t="shared" si="19"/>
        <v>743.6</v>
      </c>
      <c r="M139" s="20">
        <f t="shared" si="20"/>
        <v>2602.6</v>
      </c>
      <c r="N139" s="20">
        <f t="shared" si="21"/>
        <v>9666.8</v>
      </c>
    </row>
    <row r="140" s="2" customFormat="1" ht="45" customHeight="1" spans="1:14">
      <c r="A140" s="12">
        <v>139</v>
      </c>
      <c r="B140" s="13">
        <v>285857</v>
      </c>
      <c r="C140" s="14" t="s">
        <v>417</v>
      </c>
      <c r="D140" s="14" t="s">
        <v>418</v>
      </c>
      <c r="E140" s="15" t="s">
        <v>229</v>
      </c>
      <c r="F140" s="16">
        <v>33.99</v>
      </c>
      <c r="G140" s="15">
        <v>100</v>
      </c>
      <c r="H140" s="15">
        <v>20</v>
      </c>
      <c r="I140" s="15">
        <v>0</v>
      </c>
      <c r="J140" s="18">
        <f t="shared" si="22"/>
        <v>120</v>
      </c>
      <c r="K140" s="20">
        <f t="shared" si="18"/>
        <v>3399</v>
      </c>
      <c r="L140" s="20">
        <f t="shared" si="19"/>
        <v>679.8</v>
      </c>
      <c r="M140" s="20">
        <f t="shared" si="20"/>
        <v>0</v>
      </c>
      <c r="N140" s="20">
        <f t="shared" si="21"/>
        <v>4078.8</v>
      </c>
    </row>
    <row r="141" s="2" customFormat="1" ht="45" customHeight="1" spans="1:14">
      <c r="A141" s="12">
        <v>140</v>
      </c>
      <c r="B141" s="13">
        <v>405153</v>
      </c>
      <c r="C141" s="14" t="s">
        <v>419</v>
      </c>
      <c r="D141" s="14"/>
      <c r="E141" s="15" t="s">
        <v>229</v>
      </c>
      <c r="F141" s="16">
        <v>2.35</v>
      </c>
      <c r="G141" s="15">
        <v>200</v>
      </c>
      <c r="H141" s="15">
        <v>0</v>
      </c>
      <c r="I141" s="15">
        <v>10</v>
      </c>
      <c r="J141" s="18">
        <f t="shared" si="22"/>
        <v>210</v>
      </c>
      <c r="K141" s="20">
        <f t="shared" si="18"/>
        <v>470</v>
      </c>
      <c r="L141" s="20">
        <f t="shared" si="19"/>
        <v>0</v>
      </c>
      <c r="M141" s="20">
        <f t="shared" si="20"/>
        <v>23.5</v>
      </c>
      <c r="N141" s="20">
        <f t="shared" si="21"/>
        <v>493.5</v>
      </c>
    </row>
    <row r="142" s="2" customFormat="1" ht="45" customHeight="1" spans="1:14">
      <c r="A142" s="12">
        <v>141</v>
      </c>
      <c r="B142" s="13">
        <v>293351</v>
      </c>
      <c r="C142" s="14" t="s">
        <v>420</v>
      </c>
      <c r="D142" s="14" t="s">
        <v>421</v>
      </c>
      <c r="E142" s="15" t="s">
        <v>229</v>
      </c>
      <c r="F142" s="16">
        <v>4.04</v>
      </c>
      <c r="G142" s="15">
        <v>250</v>
      </c>
      <c r="H142" s="15">
        <v>57</v>
      </c>
      <c r="I142" s="15">
        <v>250</v>
      </c>
      <c r="J142" s="18">
        <f t="shared" si="22"/>
        <v>557</v>
      </c>
      <c r="K142" s="20">
        <f t="shared" si="18"/>
        <v>1010</v>
      </c>
      <c r="L142" s="20">
        <f t="shared" si="19"/>
        <v>230.28</v>
      </c>
      <c r="M142" s="20">
        <f t="shared" si="20"/>
        <v>1010</v>
      </c>
      <c r="N142" s="20">
        <f t="shared" si="21"/>
        <v>2250.28</v>
      </c>
    </row>
    <row r="143" s="2" customFormat="1" ht="45" customHeight="1" spans="1:14">
      <c r="A143" s="12">
        <v>142</v>
      </c>
      <c r="B143" s="13">
        <v>363429</v>
      </c>
      <c r="C143" s="14" t="s">
        <v>422</v>
      </c>
      <c r="D143" s="14"/>
      <c r="E143" s="15" t="s">
        <v>243</v>
      </c>
      <c r="F143" s="16">
        <v>221.21</v>
      </c>
      <c r="G143" s="15">
        <v>40</v>
      </c>
      <c r="H143" s="15">
        <v>40</v>
      </c>
      <c r="I143" s="15">
        <v>10</v>
      </c>
      <c r="J143" s="18">
        <f t="shared" si="22"/>
        <v>90</v>
      </c>
      <c r="K143" s="20">
        <f t="shared" si="18"/>
        <v>8848.4</v>
      </c>
      <c r="L143" s="20">
        <f t="shared" si="19"/>
        <v>8848.4</v>
      </c>
      <c r="M143" s="20">
        <f t="shared" si="20"/>
        <v>2212.1</v>
      </c>
      <c r="N143" s="20">
        <f t="shared" si="21"/>
        <v>19908.9</v>
      </c>
    </row>
    <row r="144" s="2" customFormat="1" ht="45" customHeight="1" spans="1:14">
      <c r="A144" s="12">
        <v>143</v>
      </c>
      <c r="B144" s="13">
        <v>436328</v>
      </c>
      <c r="C144" s="14" t="s">
        <v>423</v>
      </c>
      <c r="D144" s="14"/>
      <c r="E144" s="15" t="s">
        <v>424</v>
      </c>
      <c r="F144" s="16">
        <v>13.56</v>
      </c>
      <c r="G144" s="15">
        <v>5800</v>
      </c>
      <c r="H144" s="15">
        <v>3000</v>
      </c>
      <c r="I144" s="15">
        <v>1000</v>
      </c>
      <c r="J144" s="18">
        <f t="shared" si="22"/>
        <v>9800</v>
      </c>
      <c r="K144" s="20">
        <f t="shared" si="18"/>
        <v>78648</v>
      </c>
      <c r="L144" s="20">
        <f t="shared" si="19"/>
        <v>40680</v>
      </c>
      <c r="M144" s="20">
        <f t="shared" si="20"/>
        <v>13560</v>
      </c>
      <c r="N144" s="20">
        <f t="shared" si="21"/>
        <v>132888</v>
      </c>
    </row>
    <row r="145" s="2" customFormat="1" ht="45" customHeight="1" spans="1:14">
      <c r="A145" s="12">
        <v>144</v>
      </c>
      <c r="B145" s="13">
        <v>338004</v>
      </c>
      <c r="C145" s="14" t="s">
        <v>425</v>
      </c>
      <c r="D145" s="14" t="s">
        <v>426</v>
      </c>
      <c r="E145" s="15" t="s">
        <v>427</v>
      </c>
      <c r="F145" s="16">
        <v>19.93</v>
      </c>
      <c r="G145" s="15">
        <v>740</v>
      </c>
      <c r="H145" s="15">
        <v>800</v>
      </c>
      <c r="I145" s="15">
        <v>300</v>
      </c>
      <c r="J145" s="18">
        <f t="shared" si="22"/>
        <v>1840</v>
      </c>
      <c r="K145" s="20">
        <f t="shared" si="18"/>
        <v>14748.2</v>
      </c>
      <c r="L145" s="20">
        <f t="shared" si="19"/>
        <v>15944</v>
      </c>
      <c r="M145" s="20">
        <f t="shared" si="20"/>
        <v>5979</v>
      </c>
      <c r="N145" s="20">
        <f t="shared" si="21"/>
        <v>36671.2</v>
      </c>
    </row>
    <row r="146" ht="45" customHeight="1" spans="1:14">
      <c r="A146" s="12">
        <v>145</v>
      </c>
      <c r="B146" s="13">
        <v>389042</v>
      </c>
      <c r="C146" s="14" t="s">
        <v>428</v>
      </c>
      <c r="D146" s="14"/>
      <c r="E146" s="15" t="s">
        <v>429</v>
      </c>
      <c r="F146" s="16">
        <v>42.35</v>
      </c>
      <c r="G146" s="15">
        <v>690</v>
      </c>
      <c r="H146" s="15">
        <v>500</v>
      </c>
      <c r="I146" s="15">
        <v>100</v>
      </c>
      <c r="J146" s="18">
        <f t="shared" si="22"/>
        <v>1290</v>
      </c>
      <c r="K146" s="20">
        <f t="shared" si="18"/>
        <v>29221.5</v>
      </c>
      <c r="L146" s="20">
        <f t="shared" si="19"/>
        <v>21175</v>
      </c>
      <c r="M146" s="20">
        <f t="shared" si="20"/>
        <v>4235</v>
      </c>
      <c r="N146" s="20">
        <f t="shared" si="21"/>
        <v>54631.5</v>
      </c>
    </row>
    <row r="147" ht="45" customHeight="1" spans="1:14">
      <c r="A147" s="12">
        <v>146</v>
      </c>
      <c r="B147" s="13">
        <v>301135</v>
      </c>
      <c r="C147" s="14" t="s">
        <v>430</v>
      </c>
      <c r="D147" s="14"/>
      <c r="E147" s="15" t="s">
        <v>431</v>
      </c>
      <c r="F147" s="16">
        <v>58.15</v>
      </c>
      <c r="G147" s="15">
        <v>165</v>
      </c>
      <c r="H147" s="15">
        <v>200</v>
      </c>
      <c r="I147" s="15">
        <v>50</v>
      </c>
      <c r="J147" s="18">
        <f t="shared" si="22"/>
        <v>415</v>
      </c>
      <c r="K147" s="20">
        <f t="shared" si="18"/>
        <v>9594.75</v>
      </c>
      <c r="L147" s="20">
        <f t="shared" si="19"/>
        <v>11630</v>
      </c>
      <c r="M147" s="20">
        <f t="shared" si="20"/>
        <v>2907.5</v>
      </c>
      <c r="N147" s="20">
        <f t="shared" si="21"/>
        <v>24132.25</v>
      </c>
    </row>
    <row r="148" ht="45" customHeight="1" spans="1:14">
      <c r="A148" s="12">
        <v>147</v>
      </c>
      <c r="B148" s="13">
        <v>285634</v>
      </c>
      <c r="C148" s="14" t="s">
        <v>432</v>
      </c>
      <c r="D148" s="14"/>
      <c r="E148" s="15" t="s">
        <v>243</v>
      </c>
      <c r="F148" s="16">
        <v>10.85</v>
      </c>
      <c r="G148" s="15">
        <v>65</v>
      </c>
      <c r="H148" s="15">
        <v>150</v>
      </c>
      <c r="I148" s="15">
        <v>65</v>
      </c>
      <c r="J148" s="18">
        <f t="shared" si="22"/>
        <v>280</v>
      </c>
      <c r="K148" s="20">
        <f t="shared" si="18"/>
        <v>705.25</v>
      </c>
      <c r="L148" s="20">
        <f t="shared" si="19"/>
        <v>1627.5</v>
      </c>
      <c r="M148" s="20">
        <f t="shared" si="20"/>
        <v>705.25</v>
      </c>
      <c r="N148" s="20">
        <f t="shared" si="21"/>
        <v>3038</v>
      </c>
    </row>
    <row r="149" ht="45" customHeight="1" spans="1:14">
      <c r="A149" s="12">
        <v>148</v>
      </c>
      <c r="B149" s="13">
        <v>476381</v>
      </c>
      <c r="C149" s="14" t="s">
        <v>433</v>
      </c>
      <c r="D149" s="14"/>
      <c r="E149" s="15" t="s">
        <v>243</v>
      </c>
      <c r="F149" s="16">
        <v>30.14</v>
      </c>
      <c r="G149" s="15">
        <v>2</v>
      </c>
      <c r="H149" s="15">
        <v>150</v>
      </c>
      <c r="I149" s="15">
        <v>2</v>
      </c>
      <c r="J149" s="18">
        <f t="shared" si="22"/>
        <v>154</v>
      </c>
      <c r="K149" s="20">
        <f t="shared" si="18"/>
        <v>60.28</v>
      </c>
      <c r="L149" s="20">
        <f t="shared" si="19"/>
        <v>4521</v>
      </c>
      <c r="M149" s="20">
        <f t="shared" si="20"/>
        <v>60.28</v>
      </c>
      <c r="N149" s="20">
        <f t="shared" si="21"/>
        <v>4641.56</v>
      </c>
    </row>
    <row r="150" ht="45" customHeight="1" spans="1:14">
      <c r="A150" s="12">
        <v>149</v>
      </c>
      <c r="B150" s="13">
        <v>230562</v>
      </c>
      <c r="C150" s="14" t="s">
        <v>434</v>
      </c>
      <c r="D150" s="14"/>
      <c r="E150" s="15" t="s">
        <v>243</v>
      </c>
      <c r="F150" s="16">
        <v>27.6</v>
      </c>
      <c r="G150" s="15">
        <v>65</v>
      </c>
      <c r="H150" s="15">
        <v>14</v>
      </c>
      <c r="I150" s="15">
        <v>65</v>
      </c>
      <c r="J150" s="18">
        <f t="shared" si="22"/>
        <v>144</v>
      </c>
      <c r="K150" s="20">
        <f t="shared" si="18"/>
        <v>1794</v>
      </c>
      <c r="L150" s="20">
        <f t="shared" si="19"/>
        <v>386.4</v>
      </c>
      <c r="M150" s="20">
        <f t="shared" si="20"/>
        <v>1794</v>
      </c>
      <c r="N150" s="20">
        <f t="shared" si="21"/>
        <v>3974.4</v>
      </c>
    </row>
    <row r="151" ht="45" customHeight="1" spans="1:14">
      <c r="A151" s="12">
        <v>150</v>
      </c>
      <c r="B151" s="13">
        <v>226144</v>
      </c>
      <c r="C151" s="14" t="s">
        <v>435</v>
      </c>
      <c r="D151" s="14"/>
      <c r="E151" s="15" t="s">
        <v>243</v>
      </c>
      <c r="F151" s="16">
        <v>11.5</v>
      </c>
      <c r="G151" s="15">
        <v>20</v>
      </c>
      <c r="H151" s="15">
        <v>20</v>
      </c>
      <c r="I151" s="15">
        <v>20</v>
      </c>
      <c r="J151" s="18">
        <f t="shared" si="22"/>
        <v>60</v>
      </c>
      <c r="K151" s="20">
        <f t="shared" si="18"/>
        <v>230</v>
      </c>
      <c r="L151" s="20">
        <f t="shared" si="19"/>
        <v>230</v>
      </c>
      <c r="M151" s="20">
        <f t="shared" si="20"/>
        <v>230</v>
      </c>
      <c r="N151" s="20">
        <f t="shared" si="21"/>
        <v>690</v>
      </c>
    </row>
    <row r="152" ht="45" customHeight="1" spans="1:14">
      <c r="A152" s="12">
        <v>151</v>
      </c>
      <c r="B152" s="13">
        <v>226148</v>
      </c>
      <c r="C152" s="14" t="s">
        <v>436</v>
      </c>
      <c r="D152" s="14"/>
      <c r="E152" s="15" t="s">
        <v>243</v>
      </c>
      <c r="F152" s="16">
        <v>29.66</v>
      </c>
      <c r="G152" s="15">
        <v>10</v>
      </c>
      <c r="H152" s="15">
        <v>150</v>
      </c>
      <c r="I152" s="15">
        <v>10</v>
      </c>
      <c r="J152" s="18">
        <f t="shared" si="22"/>
        <v>170</v>
      </c>
      <c r="K152" s="20">
        <f t="shared" si="18"/>
        <v>296.6</v>
      </c>
      <c r="L152" s="20">
        <f t="shared" si="19"/>
        <v>4449</v>
      </c>
      <c r="M152" s="20">
        <f t="shared" si="20"/>
        <v>296.6</v>
      </c>
      <c r="N152" s="20">
        <f t="shared" si="21"/>
        <v>5042.2</v>
      </c>
    </row>
    <row r="153" ht="45" customHeight="1" spans="1:16">
      <c r="A153" s="12">
        <v>152</v>
      </c>
      <c r="B153" s="13">
        <v>278323</v>
      </c>
      <c r="C153" s="14" t="s">
        <v>437</v>
      </c>
      <c r="D153" s="14"/>
      <c r="E153" s="15" t="s">
        <v>243</v>
      </c>
      <c r="F153" s="16">
        <v>5.25</v>
      </c>
      <c r="G153" s="15">
        <v>20</v>
      </c>
      <c r="H153" s="15">
        <v>80</v>
      </c>
      <c r="I153" s="15">
        <v>20</v>
      </c>
      <c r="J153" s="18">
        <f t="shared" si="22"/>
        <v>120</v>
      </c>
      <c r="K153" s="20">
        <f t="shared" si="18"/>
        <v>105</v>
      </c>
      <c r="L153" s="20">
        <f t="shared" si="19"/>
        <v>420</v>
      </c>
      <c r="M153" s="20">
        <f t="shared" si="20"/>
        <v>105</v>
      </c>
      <c r="N153" s="20">
        <f t="shared" si="21"/>
        <v>630</v>
      </c>
      <c r="P153" s="23"/>
    </row>
    <row r="154" ht="20.1" customHeight="1" spans="11:14">
      <c r="K154" s="5">
        <f>SUBTOTAL(9,K2:K153)</f>
        <v>450087.75</v>
      </c>
      <c r="L154" s="5">
        <f>SUBTOTAL(9,L2:L153)</f>
        <v>320271.6</v>
      </c>
      <c r="M154" s="5">
        <f>SUBTOTAL(9,M2:M153)</f>
        <v>222857.78</v>
      </c>
      <c r="N154" s="5">
        <f>SUBTOTAL(9,N2:N153)</f>
        <v>993217.13</v>
      </c>
    </row>
    <row r="155" ht="20.1" customHeight="1" spans="11:15">
      <c r="K155" s="5">
        <f>SUM(K2:K153)</f>
        <v>450087.75</v>
      </c>
      <c r="L155" s="5">
        <f>SUM(L2:L153)</f>
        <v>320271.6</v>
      </c>
      <c r="M155" s="5">
        <f>SUM(M2:M153)</f>
        <v>222857.78</v>
      </c>
      <c r="N155" s="3" t="s">
        <v>438</v>
      </c>
      <c r="O155" s="23">
        <f>SUM(K155:M155)</f>
        <v>993217.13</v>
      </c>
    </row>
    <row r="156" ht="20.1" customHeight="1" spans="11:14">
      <c r="K156" s="5" t="s">
        <v>439</v>
      </c>
      <c r="L156" s="5" t="s">
        <v>440</v>
      </c>
      <c r="M156" s="3" t="s">
        <v>439</v>
      </c>
      <c r="N156" s="5"/>
    </row>
    <row r="157" ht="20.1" customHeight="1" spans="1:2">
      <c r="A157" s="21" t="s">
        <v>441</v>
      </c>
      <c r="B157" s="22"/>
    </row>
    <row r="158" ht="20.1" customHeight="1" spans="1:14">
      <c r="A158" s="21">
        <v>4732216</v>
      </c>
      <c r="B158" s="22"/>
      <c r="M158" s="3" t="s">
        <v>442</v>
      </c>
      <c r="N158" s="5">
        <v>994307.13</v>
      </c>
    </row>
    <row r="159" ht="20.1" customHeight="1"/>
    <row r="160" ht="20.1" customHeight="1"/>
    <row r="161" ht="20.1" customHeight="1"/>
    <row r="162" ht="20.1" customHeight="1"/>
    <row r="163" ht="20.1" customHeight="1"/>
    <row r="164" ht="20.1" customHeight="1" spans="10:14">
      <c r="J164" s="5">
        <v>319956.6</v>
      </c>
      <c r="N164" s="5"/>
    </row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</sheetData>
  <autoFilter ref="A1:P153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Planilha TR-IRP</vt:lpstr>
      <vt:lpstr>Planilha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2024-05-14T14:15:00Z</dcterms:created>
  <dcterms:modified xsi:type="dcterms:W3CDTF">2024-05-17T00:54:02Z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6D30E791A2F34212881D08C438D50A36_11</vt:lpwstr>
  </property>
  <property fmtid="{D5CDD505-2E9C-101B-9397-08002B2CF9AE}" pid="3" name="KSOProductBuildVer">
    <vt:lpwstr>1046-12.2.0.16909</vt:lpwstr>
  </property>
</Properties>
</file>